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3" activeTab="5"/>
  </bookViews>
  <sheets>
    <sheet name="目录" sheetId="1" r:id="rId1"/>
    <sheet name="1.2021年债务限额余额" sheetId="2" r:id="rId2"/>
    <sheet name="2.2021年新增专项债券" sheetId="3" r:id="rId3"/>
    <sheet name="3.2021年新增一般债券" sheetId="4" r:id="rId4"/>
    <sheet name="4.2022年提前批债券" sheetId="5" r:id="rId5"/>
    <sheet name="5.2022年债务限额余额" sheetId="6" r:id="rId6"/>
  </sheets>
  <definedNames>
    <definedName name="_xlnm.Print_Area" localSheetId="1">'1.2021年债务限额余额'!$A$1:$S$25</definedName>
    <definedName name="_xlnm.Print_Titles" localSheetId="2">'2.2021年新增专项债券'!$1:$5</definedName>
    <definedName name="_xlnm.Print_Area" localSheetId="0">'目录'!$B$7:$B$13</definedName>
    <definedName name="_xlnm.Print_Area" localSheetId="3">'3.2021年新增一般债券'!$A$1:$E$83</definedName>
    <definedName name="_xlnm.Print_Titles" localSheetId="3">'3.2021年新增一般债券'!$1:$5</definedName>
  </definedNames>
  <calcPr fullCalcOnLoad="1"/>
</workbook>
</file>

<file path=xl/sharedStrings.xml><?xml version="1.0" encoding="utf-8"?>
<sst xmlns="http://schemas.openxmlformats.org/spreadsheetml/2006/main" count="647" uniqueCount="341">
  <si>
    <t>目                 录</t>
  </si>
  <si>
    <t>表1、2021年忻州市政府债务限额余额表</t>
  </si>
  <si>
    <t>表2、2021年新增专项债券明细表</t>
  </si>
  <si>
    <t>表3、2021年新增一般债券明细表</t>
  </si>
  <si>
    <t>表4、2022年提前批政府债券明细表</t>
  </si>
  <si>
    <t>表5、2022年忻州市政府债务限额余额表</t>
  </si>
  <si>
    <t>附件1：</t>
  </si>
  <si>
    <t>忻州市2021年政府债务限额余额表</t>
  </si>
  <si>
    <t>单位：亿元</t>
  </si>
  <si>
    <t>市县</t>
  </si>
  <si>
    <t>2021年债务限额变动情况</t>
  </si>
  <si>
    <t>2021年债务余额变动情况</t>
  </si>
  <si>
    <t>2020年底政府债务限额</t>
  </si>
  <si>
    <t>2021年新增债务限额</t>
  </si>
  <si>
    <t>2021年底政府债务限额</t>
  </si>
  <si>
    <t>2020年底债务余额</t>
  </si>
  <si>
    <t>2021年新增债务</t>
  </si>
  <si>
    <t>2021年底债务余额</t>
  </si>
  <si>
    <t>合计</t>
  </si>
  <si>
    <t>一般债务</t>
  </si>
  <si>
    <t>专项债务</t>
  </si>
  <si>
    <t>1=2+3</t>
  </si>
  <si>
    <t>4=5+6</t>
  </si>
  <si>
    <t>7=8+9</t>
  </si>
  <si>
    <t>10=11+12</t>
  </si>
  <si>
    <t>13=14+15</t>
  </si>
  <si>
    <t>16=17+18</t>
  </si>
  <si>
    <t>忻州市</t>
  </si>
  <si>
    <t>原平市</t>
  </si>
  <si>
    <t>市本级</t>
  </si>
  <si>
    <r>
      <t>县</t>
    </r>
    <r>
      <rPr>
        <sz val="11"/>
        <color indexed="63"/>
        <rFont val="宋体"/>
        <family val="0"/>
      </rPr>
      <t xml:space="preserve">  </t>
    </r>
    <r>
      <rPr>
        <sz val="11"/>
        <color indexed="63"/>
        <rFont val="宋体"/>
        <family val="0"/>
      </rPr>
      <t>级</t>
    </r>
  </si>
  <si>
    <t>忻府区</t>
  </si>
  <si>
    <t xml:space="preserve">  </t>
  </si>
  <si>
    <t>定襄县</t>
  </si>
  <si>
    <t>五台县</t>
  </si>
  <si>
    <r>
      <t>代</t>
    </r>
    <r>
      <rPr>
        <sz val="11"/>
        <color indexed="63"/>
        <rFont val="宋体"/>
        <family val="0"/>
      </rPr>
      <t xml:space="preserve">  </t>
    </r>
    <r>
      <rPr>
        <sz val="11"/>
        <color indexed="63"/>
        <rFont val="宋体"/>
        <family val="0"/>
      </rPr>
      <t>县</t>
    </r>
  </si>
  <si>
    <t>繁峙县</t>
  </si>
  <si>
    <t>宁武县</t>
  </si>
  <si>
    <t>静乐县</t>
  </si>
  <si>
    <t>神池县</t>
  </si>
  <si>
    <t>五寨县</t>
  </si>
  <si>
    <t>岢岚县</t>
  </si>
  <si>
    <t>河曲县</t>
  </si>
  <si>
    <t>保德县</t>
  </si>
  <si>
    <t>偏关县</t>
  </si>
  <si>
    <t>备注：原平市为省体制型直管县</t>
  </si>
  <si>
    <t>附件2：</t>
  </si>
  <si>
    <t>忻州市2021年新增专项债券项目分配明细表</t>
  </si>
  <si>
    <t>单位：万元</t>
  </si>
  <si>
    <t>地区</t>
  </si>
  <si>
    <t>债务单位</t>
  </si>
  <si>
    <t>项目名称</t>
  </si>
  <si>
    <t>新增债券</t>
  </si>
  <si>
    <t>小计</t>
  </si>
  <si>
    <t>专项</t>
  </si>
  <si>
    <t>忻州市总计</t>
  </si>
  <si>
    <t>市本级小计</t>
  </si>
  <si>
    <t>忻州市第二人民医院</t>
  </si>
  <si>
    <t>忻州市第二人民医院医疗设备购置项目</t>
  </si>
  <si>
    <t>忻州市妇幼保健院（妇幼保健计划生育服务中心）</t>
  </si>
  <si>
    <t>忻州市儿童医院（市妇幼保健院）妇女儿童保健业务用房项目</t>
  </si>
  <si>
    <t>忻州市第三人民医院</t>
  </si>
  <si>
    <t>忻州市第三人民医院建设项目</t>
  </si>
  <si>
    <t>忻州汇丰长城文化园区发展有限公司</t>
  </si>
  <si>
    <t>忻州长城博物馆（园）工程</t>
  </si>
  <si>
    <t>忻州市房产服务中心</t>
  </si>
  <si>
    <t>雁门小区三期棚户区改造安置房项目</t>
  </si>
  <si>
    <t>忻州市龙岗棚户区（城中村）改造安置房二期项目</t>
  </si>
  <si>
    <t>忻州市第二人民医院门诊综合楼</t>
  </si>
  <si>
    <t>县级小计</t>
  </si>
  <si>
    <t>忻府区水利局</t>
  </si>
  <si>
    <t>忻府区人居环境饮水安全提升工程项目</t>
  </si>
  <si>
    <t>忻府区奇村镇人民政府</t>
  </si>
  <si>
    <t>忻府区奇村镇奇村棚户区改造安置房项目</t>
  </si>
  <si>
    <t>忻州市中心医院</t>
  </si>
  <si>
    <t>忻州市中心医院信息化系统扩展升级建设项目</t>
  </si>
  <si>
    <t>定襄县国有资本运营管理有限公司</t>
  </si>
  <si>
    <t>锻造产业智能制造创新服务基地项目</t>
  </si>
  <si>
    <t>定襄县民政局</t>
  </si>
  <si>
    <t>定襄县殡仪馆及火葬场建设项目</t>
  </si>
  <si>
    <t>山西襄臻建设开发有限公司</t>
  </si>
  <si>
    <t>山西襄臻建设开发有限公司庄力园区标准化定制厂房建设项目</t>
  </si>
  <si>
    <t xml:space="preserve"> 五台县卫生健康和体育局</t>
  </si>
  <si>
    <t>五台县第一人民医院建设项目</t>
  </si>
  <si>
    <t>五台县教育科技局</t>
  </si>
  <si>
    <t>五台县职业教育培训中心建设项目</t>
  </si>
  <si>
    <t>五台县住房和城乡建设管理局</t>
  </si>
  <si>
    <t>五台县春蕾幼儿园建设项目</t>
  </si>
  <si>
    <t>五台县卫生健康和体育局</t>
  </si>
  <si>
    <t>五台县第一人民医院传染病区建设项目</t>
  </si>
  <si>
    <t>五台县现代农业园区建设发展有限公司</t>
  </si>
  <si>
    <t>五台现代农业产业示范区标准厂房（五期）建设项目</t>
  </si>
  <si>
    <t>代县</t>
  </si>
  <si>
    <t>代县卫生健康和体育局</t>
  </si>
  <si>
    <t>代县人民医院传染病病区新建项目</t>
  </si>
  <si>
    <t>代县人民医院</t>
  </si>
  <si>
    <t>代县人民医院医技综合楼建设项目</t>
  </si>
  <si>
    <t>代县交通运输局</t>
  </si>
  <si>
    <t>集宁经打通至原平铁路（忻州-代县段）</t>
  </si>
  <si>
    <t>代县住房保障和城乡建设管理局</t>
  </si>
  <si>
    <t>代县枣林镇污水处理厂建设工程</t>
  </si>
  <si>
    <t>代县中医院新建项目</t>
  </si>
  <si>
    <t>代县工业园区开发建设有限公司</t>
  </si>
  <si>
    <t>代县工业园区开发建设有限公司新建1万平方米标准化厂房</t>
  </si>
  <si>
    <t>代县文化和旅游局</t>
  </si>
  <si>
    <t>代州古城旅游发展整体综合提升项目</t>
  </si>
  <si>
    <t>代县民政局</t>
  </si>
  <si>
    <t>代县殡仪馆建设项目</t>
  </si>
  <si>
    <t>代县教育科技局</t>
  </si>
  <si>
    <t>代县新城幼儿园</t>
  </si>
  <si>
    <t>繁峙县教育局</t>
  </si>
  <si>
    <t>繁峙县职业教育中心新建宿舍餐厅实训综合楼项目</t>
  </si>
  <si>
    <t>繁峙县第二人民医院</t>
  </si>
  <si>
    <t>繁峙县第二人民医院新建感染性疾病楼及新院区医疗设备购置项目</t>
  </si>
  <si>
    <t>繁峙县憨山文化旅游开发公司</t>
  </si>
  <si>
    <t>憨山文化旅游区文化收藏展览馆、游客服务中心（汽车站）室内外装修、装饰、布展及停车场、道路等景区配套工程</t>
  </si>
  <si>
    <t>住房保障和城乡建设管理局</t>
  </si>
  <si>
    <t>宁武县城区公共停车场建设项目</t>
  </si>
  <si>
    <t>宁武县人民医院</t>
  </si>
  <si>
    <t>新建宁武县医疗集团阳方口镇中心卫生院医疗业务综合楼项目</t>
  </si>
  <si>
    <t>静乐县供销合作社联合社</t>
  </si>
  <si>
    <t>静乐县供销合社农村物流“供交快结合模式点建设项目</t>
  </si>
  <si>
    <t>静乐县卫生健康和体育局</t>
  </si>
  <si>
    <t>静乐县妇幼保健妇产医院建设项目</t>
  </si>
  <si>
    <t>静乐县发展和改革局</t>
  </si>
  <si>
    <t>静乐县粮食和物资储备库建设项目</t>
  </si>
  <si>
    <t>静乐县民政局</t>
  </si>
  <si>
    <t>静乐县殡仪服务中心殡仪馆建设项目</t>
  </si>
  <si>
    <t>静乐现代农业产业园区管理委员会</t>
  </si>
  <si>
    <t>静乐县天柱山现代清洁产业园道路系统一期工程2022年</t>
  </si>
  <si>
    <t>神池县文化局</t>
  </si>
  <si>
    <t>神池县“两馆一院”建设项目</t>
  </si>
  <si>
    <t>神池县民政局</t>
  </si>
  <si>
    <t>神池县殡仪馆建设项目</t>
  </si>
  <si>
    <t>神池县住房保障和城乡建设管理局</t>
  </si>
  <si>
    <t>神池县老旧小区改造建设项目</t>
  </si>
  <si>
    <t>五寨县民政局</t>
  </si>
  <si>
    <t>五寨县殡仪馆建设项目</t>
  </si>
  <si>
    <t>五寨县卫生局</t>
  </si>
  <si>
    <t>五寨县第一人民医院住院综合楼</t>
  </si>
  <si>
    <t>五寨县第一人民医院新院区二次深化设计建设及放疗机房建设项目</t>
  </si>
  <si>
    <t>岢岚县残疾人联合会</t>
  </si>
  <si>
    <t>岢岚县残疾人康复中心项目</t>
  </si>
  <si>
    <t>岢岚县医疗集团人民医院</t>
  </si>
  <si>
    <t>岢岚县人民医院医技楼项目</t>
  </si>
  <si>
    <t>岢岚经济技术开发区管理委员会</t>
  </si>
  <si>
    <t>岢岚经济技术开发区三井新能源产业园基础设施（一期）建设项目</t>
  </si>
  <si>
    <t>河曲县住房保障和城乡建设管理局</t>
  </si>
  <si>
    <t>河曲县城热电联产供热管网改造及配套设施建设项目</t>
  </si>
  <si>
    <t>保德县水利局</t>
  </si>
  <si>
    <t>保德县农村饮水安全巩固提升项目林遮峪南河沟集中供水工程</t>
  </si>
  <si>
    <t xml:space="preserve"> 保德县民政局</t>
  </si>
  <si>
    <t>保德县殡仪馆建设项目</t>
  </si>
  <si>
    <t>保德县农村饮水安全巩固提升项目韩家塔西梁集中供水工程</t>
  </si>
  <si>
    <t>保德县安家山河元塔拦河坝工程</t>
  </si>
  <si>
    <t>山西省偏关县医疗集团</t>
  </si>
  <si>
    <t>偏关县医疗卫生应急服务管理体系建设项目</t>
  </si>
  <si>
    <t>偏关县民政局</t>
  </si>
  <si>
    <t>偏关县殡仪馆建设项目</t>
  </si>
  <si>
    <t>偏关县医疗集团卫生健康服务能力提升项目</t>
  </si>
  <si>
    <t>偏关县振兴农业投资发展有限公司</t>
  </si>
  <si>
    <t>60万羽无抗蛋鸡养殖项目</t>
  </si>
  <si>
    <t>偏关县水利局</t>
  </si>
  <si>
    <t>偏关县县域小水网供水工程</t>
  </si>
  <si>
    <t>原平市新塬城市基础设施建设有限公司</t>
  </si>
  <si>
    <t>山西省忻州市新建集宁至大同至原平铁路建设项目（原平段）</t>
  </si>
  <si>
    <t>原平市苏龙口镇</t>
  </si>
  <si>
    <t>原平市苏龙口镇下长乐、辛庄、野庄生态旅游项目</t>
  </si>
  <si>
    <t>原平市住房保障和城乡建设管理局</t>
  </si>
  <si>
    <t>原平市城区与老旧小区改造项目</t>
  </si>
  <si>
    <t>原平市晋业城乡建设开发有限公司</t>
  </si>
  <si>
    <t>原平经济技术开发区道路一期工程</t>
  </si>
  <si>
    <t>原平市中医医院</t>
  </si>
  <si>
    <t>原平市中医医院传染病应急诊疗区（公共卫生医疗中心）建设项目</t>
  </si>
  <si>
    <t>附件3：</t>
  </si>
  <si>
    <t>忻州市2021年新增一般债券项目分配明细表</t>
  </si>
  <si>
    <t>区域</t>
  </si>
  <si>
    <t>项目单位</t>
  </si>
  <si>
    <t>一般债券</t>
  </si>
  <si>
    <t>忻州市合计</t>
  </si>
  <si>
    <t>忻州市公安局直属分局</t>
  </si>
  <si>
    <t>忻州市公安局直属分局七一北路派出所建设工程</t>
  </si>
  <si>
    <t>忻州市公安局</t>
  </si>
  <si>
    <t>执法办案中心改造、看守所办公生活设备及刑事技术处装备建设工程</t>
  </si>
  <si>
    <t>禁毒教育基地建设项目</t>
  </si>
  <si>
    <t>沐阳山庄二期修缮工程</t>
  </si>
  <si>
    <t>市直监管场所智慧监管项目</t>
  </si>
  <si>
    <t>忻州市就业人才服务中心</t>
  </si>
  <si>
    <t>忻州市人力资源市场装饰及信息化建设</t>
  </si>
  <si>
    <t>忻州市第十中学</t>
  </si>
  <si>
    <t>市第十中学校舍、道路改造和地下管网等建设项目</t>
  </si>
  <si>
    <t>忻州市城乡建设开发有限公司</t>
  </si>
  <si>
    <t>综合服务大楼</t>
  </si>
  <si>
    <t>体育公园建设项目</t>
  </si>
  <si>
    <t>市城区2021年民心路等6条道路建设工程</t>
  </si>
  <si>
    <t>市五馆一院建设工程</t>
  </si>
  <si>
    <t>市疾病预防控制中心</t>
  </si>
  <si>
    <t>市疾病预防控制中心新建项目</t>
  </si>
  <si>
    <t>开发区</t>
  </si>
  <si>
    <t>忻州市开发区2021年东岩街等9条道路新建改造建设工程</t>
  </si>
  <si>
    <t>忻府区总工会</t>
  </si>
  <si>
    <t>忻州市忻府区职工服务中心建设工程项目</t>
  </si>
  <si>
    <t>中共忻州市忻府区委党校</t>
  </si>
  <si>
    <t>中共忻州市忻府区党校干部培训中心建设项目</t>
  </si>
  <si>
    <t>忻府区教育局</t>
  </si>
  <si>
    <t>忻府区幼儿园新建工程项目</t>
  </si>
  <si>
    <t>忻州市忻府区交通运输局</t>
  </si>
  <si>
    <t>三大板块旅游公路顿奇合环线</t>
  </si>
  <si>
    <t>三大板块旅游公路杨石线</t>
  </si>
  <si>
    <t>忻州市忻府区文化局</t>
  </si>
  <si>
    <t>忻府区创建国家全域旅游示范区项目</t>
  </si>
  <si>
    <t>新建雄安新区至忻州高速铁路项目</t>
  </si>
  <si>
    <t>定襄县交通运输管理局</t>
  </si>
  <si>
    <t>太行板块旅游公路忻州市定襄县境内瑶池至三家村高速口段工程（一期）</t>
  </si>
  <si>
    <t>忻定大道旅游道路新建工程—定襄县工程</t>
  </si>
  <si>
    <t>五台县交通运输局</t>
  </si>
  <si>
    <t>太行板块旅游公路忻州市五台县境内秋林坪至驼梁景区段（原聚银沟村至跑泉场村）</t>
  </si>
  <si>
    <t>长城板块旅游公路忻州市五台县境内五台界至殿头段</t>
  </si>
  <si>
    <t>太行板块旅游公路主线（太行1号）忻州市五台县境内教场至盂县界段工程</t>
  </si>
  <si>
    <t>五台县发展和改革局</t>
  </si>
  <si>
    <t>雄忻高铁五台段高铁站台扩建工程</t>
  </si>
  <si>
    <t>五台县春兰小学</t>
  </si>
  <si>
    <t>五台县水利局</t>
  </si>
  <si>
    <t>五台县郭家寨水库溢洪道除险加固工程</t>
  </si>
  <si>
    <t>五台县小型水库雨水情测报和大坝安全监测设施项目</t>
  </si>
  <si>
    <t>五台山</t>
  </si>
  <si>
    <t>山西五台山文化旅游集团有限公司</t>
  </si>
  <si>
    <t>雄忻高铁五台山风景区段高铁站台扩建工程</t>
  </si>
  <si>
    <t>五台山风景名胜区市政综合服务中心</t>
  </si>
  <si>
    <t>五台山风景名胜区生活污水处理厂工程建设项目</t>
  </si>
  <si>
    <t>五台山台怀镇征拆村庄环境治理及生态修复项目</t>
  </si>
  <si>
    <t>五台山风景区台怀镇人民政府</t>
  </si>
  <si>
    <t>五台山台怀镇中心区人居环境综合整治项目</t>
  </si>
  <si>
    <t>五台山风景名胜区新建旅游厕所项目</t>
  </si>
  <si>
    <t>五台山风景名胜区旅游发展局</t>
  </si>
  <si>
    <t>三大板块旅游公路-长城板块旅游公路忻州市五台山风景名胜区境内豆村至杨柏峪（伏胜-山咀）段</t>
  </si>
  <si>
    <t>五台山风景名胜区交通服务中心</t>
  </si>
  <si>
    <t>太行板块旅游公路主线（太行1号）忻州市五台山境内李家峪—芦家庄段工程</t>
  </si>
  <si>
    <t>长城旅游板块旅游公路忻州市代县境内G108至胡峪口（县界）段工程（一般债）</t>
  </si>
  <si>
    <t>代县水利局</t>
  </si>
  <si>
    <t>代县小型水库安全运行项目</t>
  </si>
  <si>
    <t>代县发展和改革局</t>
  </si>
  <si>
    <t>集大原代县西站高铁站台</t>
  </si>
  <si>
    <t>代县雁靖大街雨污分流改造及电力缆化工程</t>
  </si>
  <si>
    <t>繁峙县水利局</t>
  </si>
  <si>
    <t>龙山、虎山水雨情测报大坝安全监测设施配备项目</t>
  </si>
  <si>
    <t>繁峙县滹沱河源头综合治理（滨河公园至繁峙界）</t>
  </si>
  <si>
    <t>繁峙中学新建学生宿舍楼项目</t>
  </si>
  <si>
    <t>繁峙县滨河移民新区配套小学、幼儿园及运动场等建设项目</t>
  </si>
  <si>
    <t>繁峙县交通运输局</t>
  </si>
  <si>
    <t>繁峙县太行板块旅游公路主线（太行1号）繁峙县境内平型关至盘道（繁峙界）段工程</t>
  </si>
  <si>
    <t>繁峙县长城板块旅游公路主线（长城1号）繁峙县境内长咀至平型关段工程</t>
  </si>
  <si>
    <t>宁武县交通运输局</t>
  </si>
  <si>
    <t>长城板块旅游公路忻州市宁武坝门口~荷叶坪景区公路改造工程</t>
  </si>
  <si>
    <t>长城板块旅游公路忻州市宁武支锅石—万年冰洞公路</t>
  </si>
  <si>
    <t>宁武县汾河治理事务中心</t>
  </si>
  <si>
    <t>宁武县暖泉沟水库雨水情测报和大坝安全监测设施建设项目</t>
  </si>
  <si>
    <t>静乐县交通运输局</t>
  </si>
  <si>
    <t>撤并村级自然村道路改造工程项目</t>
  </si>
  <si>
    <t>静乐县住房保障和城乡建设管理局</t>
  </si>
  <si>
    <t>创建国家级卫生县城项目</t>
  </si>
  <si>
    <t>静乐县旅游服务中心</t>
  </si>
  <si>
    <t>创建4A级景区建设项目</t>
  </si>
  <si>
    <t>神池县东湖乡人民政府</t>
  </si>
  <si>
    <t>神池县东湖村、三山村、段笏咀村美丽乡村建设项目</t>
  </si>
  <si>
    <t>中国共产党神池县委员会党校</t>
  </si>
  <si>
    <t>中国共产党神池县委员会党校业务用房</t>
  </si>
  <si>
    <t>神池县交通运输局</t>
  </si>
  <si>
    <t>长城板块旅游公路主线（长城1号）神池县境内南场（偏关界）至大狗儿涧（神池界）段</t>
  </si>
  <si>
    <t>五寨县交通运输局</t>
  </si>
  <si>
    <t>五寨县境内县城至芦芽山景区建设工程项目</t>
  </si>
  <si>
    <t>五寨县住房和城乡建设管理局</t>
  </si>
  <si>
    <t>创建国家级园林县城建设项目</t>
  </si>
  <si>
    <t>五寨县水利局</t>
  </si>
  <si>
    <t>五寨县南峰、白草庄水库雨水情测报和大坝安全监测项目</t>
  </si>
  <si>
    <t>岢岚县住房和城乡建设管理局</t>
  </si>
  <si>
    <t>岢岚县老旧小区改造项目</t>
  </si>
  <si>
    <t>岢岚县水利局</t>
  </si>
  <si>
    <t>高家湾水库水雨情测报和安全监测设施工程</t>
  </si>
  <si>
    <t>岢岚县污水提温工程项目</t>
  </si>
  <si>
    <t>河曲县经济技术园区管理委员会</t>
  </si>
  <si>
    <t>河曲经济技术园区10千伏配电新建工程</t>
  </si>
  <si>
    <t>河曲县城乡建设和交通运输局</t>
  </si>
  <si>
    <t>河曲县黄河东大街（唐坪南路--开元路）道路改造工程</t>
  </si>
  <si>
    <t>河曲县益民路道路改造工程</t>
  </si>
  <si>
    <t>保德县住房保障和城乡建设管理局</t>
  </si>
  <si>
    <t>保德县城雨水调蓄池及污水处理厂扩容工程</t>
  </si>
  <si>
    <t>偏关县住房保障和城乡建设管理局</t>
  </si>
  <si>
    <t>偏关县创建国家卫生县城市政基础设施改造项目</t>
  </si>
  <si>
    <t>偏关县交通运输局</t>
  </si>
  <si>
    <t>忻州市三大板块旅游公路偏关县境内第一期工程项目</t>
  </si>
  <si>
    <t>原平市交通运输局</t>
  </si>
  <si>
    <t>三大板块旅游公路-长城板块旅游公路忻州市原平市境内原平市区至天涯山风景区段工程</t>
  </si>
  <si>
    <t>三个一号旅游公路段家堡至义兴寨连接线原平市段家堡至下政化段</t>
  </si>
  <si>
    <t>三个一号旅游公路长城板块支线原平市轩岗镇前岔口至云水镇下庄段</t>
  </si>
  <si>
    <t>原平市水利局</t>
  </si>
  <si>
    <t>原平市小型水库雨水情测报和大坝安全监测设施项目</t>
  </si>
  <si>
    <t>忻原大道旅游公路及配套基础设施建设项目——三家村至天涯山风景区段</t>
  </si>
  <si>
    <t>原平市沙河片区“七通一平”及路网工程项目</t>
  </si>
  <si>
    <t>附件4：</t>
  </si>
  <si>
    <t>忻州市2022年提前批新增债券明细表</t>
  </si>
  <si>
    <t>忻州市交通运输局</t>
  </si>
  <si>
    <t>忻太大道道路新建工程</t>
  </si>
  <si>
    <t>"三个一号"忻州市忻府区城区至遗山园旅游公路改建工程</t>
  </si>
  <si>
    <t>太行一号旅游公路支线忻州市定襄县瑶池至三家村高速口段（一期）工程</t>
  </si>
  <si>
    <t>定襄县宏道镇人民政府</t>
  </si>
  <si>
    <t>定襄县宏道镇供水、排水市政基础设施建设工程</t>
  </si>
  <si>
    <t>忻定大道定襄县境内工程</t>
  </si>
  <si>
    <t>五台县公共卫生应急管理中心</t>
  </si>
  <si>
    <t>代县峨口镇人民政府</t>
  </si>
  <si>
    <t>峨口镇人居环境治理提升项目</t>
  </si>
  <si>
    <t>代县教育局</t>
  </si>
  <si>
    <t>代县新城小学新建项目</t>
  </si>
  <si>
    <t>静乐县旅游景区管理服务中心</t>
  </si>
  <si>
    <t>静乐县悬钟山景区旅游基础设施建设项目</t>
  </si>
  <si>
    <t>静乐县创建天柱山国家4A级旅游景区环境整治建设项目</t>
  </si>
  <si>
    <t>静乐县水利水保局</t>
  </si>
  <si>
    <t>汾河静乐县城段生态综合治理工程</t>
  </si>
  <si>
    <t>长城板块旅游公路主线（长城1号）神池县境内南场（偏关界） 至大狗儿涧（神池界）段工程</t>
  </si>
  <si>
    <t>五寨县交通局</t>
  </si>
  <si>
    <t>五寨县县道胡会至白家沟公路改建工程项目</t>
  </si>
  <si>
    <t>交通运输局</t>
  </si>
  <si>
    <t>长城板块旅游公路忻州市岢岚县境内王家岔至新民段工程</t>
  </si>
  <si>
    <t>河曲县产业集聚区发展中心</t>
  </si>
  <si>
    <t>河曲经济技术园区(开发区)地下管网工程建设项目</t>
  </si>
  <si>
    <t>河曲县农业农村和水利局</t>
  </si>
  <si>
    <t>河曲县黄河南元段水毁护岸维修加固工程</t>
  </si>
  <si>
    <t>偏关县创建国家卫生县城市政基础设施改造市容环境卫生整治创卫项目</t>
  </si>
  <si>
    <t>原平市林业局</t>
  </si>
  <si>
    <t>原平市2021年度旅游线路通道绿化项目</t>
  </si>
  <si>
    <t>原平市四好农村路建设项目（2019-2020年）</t>
  </si>
  <si>
    <t>原平市第一中学</t>
  </si>
  <si>
    <t>原平市第一中学学生宿舍楼危房改造项目</t>
  </si>
  <si>
    <t>附件5：</t>
  </si>
  <si>
    <t>忻州市2022年2月底政府债务限额余额表</t>
  </si>
  <si>
    <t>2022年债务限额变动情况</t>
  </si>
  <si>
    <t>2022年债务余额变动情况</t>
  </si>
  <si>
    <t>2022年提前批新增债务限额</t>
  </si>
  <si>
    <t>2022年政府债务限额</t>
  </si>
  <si>
    <t>2022年新增债务</t>
  </si>
  <si>
    <t>2022年2月债务余额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</si>
</sst>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8">
    <font>
      <sz val="12"/>
      <name val="宋体"/>
      <family val="0"/>
    </font>
    <font>
      <sz val="11"/>
      <name val="宋体"/>
      <family val="0"/>
    </font>
    <font>
      <sz val="20"/>
      <name val="黑体"/>
      <family val="3"/>
    </font>
    <font>
      <b/>
      <sz val="11"/>
      <color indexed="63"/>
      <name val="黑体"/>
      <family val="3"/>
    </font>
    <font>
      <sz val="11"/>
      <color indexed="63"/>
      <name val="宋体"/>
      <family val="0"/>
    </font>
    <font>
      <sz val="11"/>
      <name val="Arial"/>
      <family val="2"/>
    </font>
    <font>
      <sz val="11"/>
      <color indexed="8"/>
      <name val="Arial"/>
      <family val="2"/>
    </font>
    <font>
      <b/>
      <sz val="11"/>
      <color indexed="63"/>
      <name val="宋体"/>
      <family val="0"/>
    </font>
    <font>
      <sz val="12"/>
      <color indexed="63"/>
      <name val="宋体"/>
      <family val="0"/>
    </font>
    <font>
      <sz val="11"/>
      <color indexed="8"/>
      <name val="宋体"/>
      <family val="0"/>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0" fillId="0" borderId="0">
      <alignment vertical="center"/>
      <protection/>
    </xf>
  </cellStyleXfs>
  <cellXfs count="49">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4" fillId="33" borderId="9" xfId="0" applyFont="1" applyFill="1" applyBorder="1" applyAlignment="1">
      <alignment horizontal="center" vertical="center"/>
    </xf>
    <xf numFmtId="176" fontId="5" fillId="0" borderId="9" xfId="0" applyNumberFormat="1"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176" fontId="6" fillId="0" borderId="9" xfId="0" applyNumberFormat="1" applyFont="1" applyBorder="1" applyAlignment="1">
      <alignment vertical="center" wrapText="1"/>
    </xf>
    <xf numFmtId="0" fontId="4" fillId="0" borderId="9" xfId="0" applyFont="1" applyFill="1" applyBorder="1" applyAlignment="1">
      <alignment horizontal="center" vertical="center" wrapText="1"/>
    </xf>
    <xf numFmtId="176" fontId="5" fillId="0" borderId="9"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12" xfId="0" applyFont="1" applyBorder="1" applyAlignment="1">
      <alignment horizontal="center" vertical="center"/>
    </xf>
    <xf numFmtId="0" fontId="7" fillId="33" borderId="9" xfId="0" applyFont="1" applyFill="1" applyBorder="1" applyAlignment="1">
      <alignment horizontal="center" vertical="center" wrapText="1"/>
    </xf>
    <xf numFmtId="176" fontId="0" fillId="0" borderId="0" xfId="0" applyNumberFormat="1" applyAlignment="1">
      <alignment vertical="center"/>
    </xf>
    <xf numFmtId="0" fontId="0" fillId="0" borderId="0" xfId="0" applyAlignment="1">
      <alignment horizontal="righ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right" vertical="center"/>
    </xf>
    <xf numFmtId="0" fontId="1" fillId="0" borderId="9" xfId="0" applyFont="1" applyFill="1" applyBorder="1" applyAlignment="1">
      <alignment horizontal="center" vertical="center"/>
    </xf>
    <xf numFmtId="0" fontId="1" fillId="0" borderId="9" xfId="0" applyFont="1" applyFill="1" applyBorder="1" applyAlignment="1">
      <alignment horizontal="right" vertical="center"/>
    </xf>
    <xf numFmtId="0" fontId="8" fillId="0" borderId="9" xfId="0" applyNumberFormat="1" applyFont="1" applyFill="1" applyBorder="1" applyAlignment="1">
      <alignment vertical="center"/>
    </xf>
    <xf numFmtId="0" fontId="8" fillId="0" borderId="9" xfId="0" applyNumberFormat="1" applyFont="1" applyFill="1" applyBorder="1" applyAlignment="1">
      <alignment vertical="center" wrapText="1"/>
    </xf>
    <xf numFmtId="0" fontId="8" fillId="0" borderId="9" xfId="0" applyNumberFormat="1" applyFont="1" applyFill="1" applyBorder="1" applyAlignment="1">
      <alignment horizontal="right" vertical="center"/>
    </xf>
    <xf numFmtId="0" fontId="8" fillId="0" borderId="13" xfId="0" applyNumberFormat="1" applyFont="1" applyFill="1" applyBorder="1" applyAlignment="1">
      <alignment vertical="center"/>
    </xf>
    <xf numFmtId="0" fontId="8" fillId="0" borderId="13" xfId="0" applyNumberFormat="1" applyFont="1" applyFill="1" applyBorder="1" applyAlignment="1">
      <alignment vertical="center" wrapText="1"/>
    </xf>
    <xf numFmtId="0" fontId="1" fillId="0" borderId="9" xfId="0" applyFont="1" applyFill="1" applyBorder="1" applyAlignment="1">
      <alignment horizontal="center" vertical="center"/>
    </xf>
    <xf numFmtId="0" fontId="0" fillId="0" borderId="9" xfId="0" applyFill="1" applyBorder="1" applyAlignment="1">
      <alignment horizontal="center" vertical="center"/>
    </xf>
    <xf numFmtId="0" fontId="1" fillId="0" borderId="9" xfId="0" applyNumberFormat="1" applyFont="1" applyFill="1" applyBorder="1" applyAlignment="1">
      <alignment horizontal="right" vertical="center"/>
    </xf>
    <xf numFmtId="0" fontId="4" fillId="0" borderId="9" xfId="0" applyFont="1" applyFill="1" applyBorder="1" applyAlignment="1">
      <alignment vertical="center" wrapText="1"/>
    </xf>
    <xf numFmtId="0" fontId="9" fillId="0" borderId="9" xfId="0" applyNumberFormat="1" applyFont="1" applyFill="1" applyBorder="1" applyAlignment="1">
      <alignment horizontal="right" vertical="center"/>
    </xf>
    <xf numFmtId="0" fontId="4" fillId="0" borderId="9"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xf>
    <xf numFmtId="0" fontId="0" fillId="0" borderId="0" xfId="0"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Font="1" applyBorder="1" applyAlignment="1">
      <alignment vertical="center" wrapText="1"/>
    </xf>
    <xf numFmtId="0" fontId="5" fillId="0" borderId="9" xfId="0" applyFont="1" applyBorder="1" applyAlignment="1">
      <alignment horizontal="right" vertical="center"/>
    </xf>
    <xf numFmtId="0" fontId="6" fillId="0" borderId="9" xfId="0" applyFont="1" applyBorder="1" applyAlignment="1">
      <alignment horizontal="right" vertical="center" wrapText="1"/>
    </xf>
    <xf numFmtId="0" fontId="0" fillId="0" borderId="0" xfId="0" applyFont="1" applyBorder="1" applyAlignment="1">
      <alignment horizontal="center" vertical="center"/>
    </xf>
    <xf numFmtId="0" fontId="0" fillId="0" borderId="0" xfId="0" applyFill="1" applyAlignment="1">
      <alignment vertical="center"/>
    </xf>
    <xf numFmtId="176" fontId="6" fillId="0" borderId="9" xfId="0" applyNumberFormat="1" applyFont="1" applyFill="1" applyBorder="1" applyAlignment="1">
      <alignment vertical="center" wrapText="1"/>
    </xf>
    <xf numFmtId="0" fontId="2" fillId="0" borderId="0" xfId="0" applyFont="1" applyAlignment="1">
      <alignment horizontal="center" vertical="center"/>
    </xf>
    <xf numFmtId="0" fontId="10" fillId="0" borderId="0" xfId="0" applyFont="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7:B13"/>
  <sheetViews>
    <sheetView zoomScaleSheetLayoutView="100" workbookViewId="0" topLeftCell="A1">
      <selection activeCell="B16" sqref="B16"/>
    </sheetView>
  </sheetViews>
  <sheetFormatPr defaultColWidth="9.00390625" defaultRowHeight="14.25"/>
  <cols>
    <col min="2" max="2" width="78.00390625" style="0" customWidth="1"/>
  </cols>
  <sheetData>
    <row r="5" ht="25.5" customHeight="1"/>
    <row r="7" ht="42.75" customHeight="1">
      <c r="B7" s="47" t="s">
        <v>0</v>
      </c>
    </row>
    <row r="8" ht="33" customHeight="1"/>
    <row r="9" ht="34.5" customHeight="1">
      <c r="B9" s="48" t="s">
        <v>1</v>
      </c>
    </row>
    <row r="10" ht="34.5" customHeight="1">
      <c r="B10" s="48" t="s">
        <v>2</v>
      </c>
    </row>
    <row r="11" ht="34.5" customHeight="1">
      <c r="B11" s="48" t="s">
        <v>3</v>
      </c>
    </row>
    <row r="12" ht="34.5" customHeight="1">
      <c r="B12" s="48" t="s">
        <v>4</v>
      </c>
    </row>
    <row r="13" ht="34.5" customHeight="1">
      <c r="B13" s="48" t="s">
        <v>5</v>
      </c>
    </row>
  </sheetData>
  <sheetProtection/>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X26"/>
  <sheetViews>
    <sheetView showZeros="0" workbookViewId="0" topLeftCell="A1">
      <pane xSplit="1" topLeftCell="B1" activePane="topRight" state="frozen"/>
      <selection pane="topRight" activeCell="A1" sqref="A1:S25"/>
    </sheetView>
  </sheetViews>
  <sheetFormatPr defaultColWidth="9.00390625" defaultRowHeight="14.25"/>
  <cols>
    <col min="1" max="1" width="9.875" style="0" customWidth="1"/>
    <col min="2" max="13" width="11.25390625" style="0" customWidth="1"/>
    <col min="14" max="16" width="9.375" style="0" customWidth="1"/>
    <col min="17" max="17" width="11.875" style="0" customWidth="1"/>
    <col min="18" max="19" width="9.375" style="0" customWidth="1"/>
  </cols>
  <sheetData>
    <row r="1" ht="14.25">
      <c r="A1" t="s">
        <v>6</v>
      </c>
    </row>
    <row r="2" spans="1:19" ht="33" customHeight="1">
      <c r="A2" s="1" t="s">
        <v>7</v>
      </c>
      <c r="B2" s="1"/>
      <c r="C2" s="1"/>
      <c r="D2" s="1"/>
      <c r="E2" s="1"/>
      <c r="F2" s="1"/>
      <c r="G2" s="1"/>
      <c r="H2" s="1"/>
      <c r="I2" s="1"/>
      <c r="J2" s="1"/>
      <c r="K2" s="1"/>
      <c r="L2" s="1"/>
      <c r="M2" s="1"/>
      <c r="N2" s="1"/>
      <c r="O2" s="1"/>
      <c r="P2" s="1"/>
      <c r="Q2" s="1"/>
      <c r="R2" s="1"/>
      <c r="S2" s="1"/>
    </row>
    <row r="3" ht="24" customHeight="1">
      <c r="S3" s="18" t="s">
        <v>8</v>
      </c>
    </row>
    <row r="4" spans="1:19" ht="24" customHeight="1">
      <c r="A4" s="2" t="s">
        <v>9</v>
      </c>
      <c r="B4" s="3" t="s">
        <v>10</v>
      </c>
      <c r="C4" s="4"/>
      <c r="D4" s="4"/>
      <c r="E4" s="4"/>
      <c r="F4" s="4"/>
      <c r="G4" s="4"/>
      <c r="H4" s="4"/>
      <c r="I4" s="4"/>
      <c r="J4" s="15"/>
      <c r="K4" s="3" t="s">
        <v>11</v>
      </c>
      <c r="L4" s="4"/>
      <c r="M4" s="4"/>
      <c r="N4" s="4"/>
      <c r="O4" s="4"/>
      <c r="P4" s="4"/>
      <c r="Q4" s="4"/>
      <c r="R4" s="4"/>
      <c r="S4" s="15"/>
    </row>
    <row r="5" spans="1:19" ht="23.25" customHeight="1">
      <c r="A5" s="2"/>
      <c r="B5" s="2" t="s">
        <v>12</v>
      </c>
      <c r="C5" s="5"/>
      <c r="D5" s="5"/>
      <c r="E5" s="2" t="s">
        <v>13</v>
      </c>
      <c r="F5" s="5"/>
      <c r="G5" s="5"/>
      <c r="H5" s="2" t="s">
        <v>14</v>
      </c>
      <c r="I5" s="5"/>
      <c r="J5" s="5"/>
      <c r="K5" s="16" t="s">
        <v>15</v>
      </c>
      <c r="L5" s="5"/>
      <c r="M5" s="5"/>
      <c r="N5" s="2" t="s">
        <v>16</v>
      </c>
      <c r="O5" s="5"/>
      <c r="P5" s="5"/>
      <c r="Q5" s="16" t="s">
        <v>17</v>
      </c>
      <c r="R5" s="5"/>
      <c r="S5" s="5"/>
    </row>
    <row r="6" spans="1:19" ht="25.5" customHeight="1">
      <c r="A6" s="2"/>
      <c r="B6" s="2" t="s">
        <v>18</v>
      </c>
      <c r="C6" s="2" t="s">
        <v>19</v>
      </c>
      <c r="D6" s="2" t="s">
        <v>20</v>
      </c>
      <c r="E6" s="2" t="s">
        <v>18</v>
      </c>
      <c r="F6" s="2" t="s">
        <v>19</v>
      </c>
      <c r="G6" s="2" t="s">
        <v>20</v>
      </c>
      <c r="H6" s="2" t="s">
        <v>18</v>
      </c>
      <c r="I6" s="2" t="s">
        <v>19</v>
      </c>
      <c r="J6" s="2" t="s">
        <v>20</v>
      </c>
      <c r="K6" s="16" t="s">
        <v>18</v>
      </c>
      <c r="L6" s="16" t="s">
        <v>19</v>
      </c>
      <c r="M6" s="16" t="s">
        <v>20</v>
      </c>
      <c r="N6" s="2" t="s">
        <v>18</v>
      </c>
      <c r="O6" s="2" t="s">
        <v>19</v>
      </c>
      <c r="P6" s="2" t="s">
        <v>20</v>
      </c>
      <c r="Q6" s="16" t="s">
        <v>18</v>
      </c>
      <c r="R6" s="16" t="s">
        <v>19</v>
      </c>
      <c r="S6" s="16" t="s">
        <v>20</v>
      </c>
    </row>
    <row r="7" spans="1:19" ht="25.5" customHeight="1">
      <c r="A7" s="2"/>
      <c r="B7" s="6" t="s">
        <v>21</v>
      </c>
      <c r="C7" s="6">
        <v>2</v>
      </c>
      <c r="D7" s="6">
        <v>3</v>
      </c>
      <c r="E7" s="6" t="s">
        <v>22</v>
      </c>
      <c r="F7" s="6">
        <v>5</v>
      </c>
      <c r="G7" s="6">
        <v>6</v>
      </c>
      <c r="H7" s="6" t="s">
        <v>23</v>
      </c>
      <c r="I7" s="6">
        <v>8</v>
      </c>
      <c r="J7" s="6">
        <v>9</v>
      </c>
      <c r="K7" s="6" t="s">
        <v>24</v>
      </c>
      <c r="L7" s="6">
        <v>11</v>
      </c>
      <c r="M7" s="6">
        <v>12</v>
      </c>
      <c r="N7" s="6" t="s">
        <v>25</v>
      </c>
      <c r="O7" s="6">
        <v>14</v>
      </c>
      <c r="P7" s="6">
        <v>15</v>
      </c>
      <c r="Q7" s="6" t="s">
        <v>26</v>
      </c>
      <c r="R7" s="6">
        <v>17</v>
      </c>
      <c r="S7" s="6">
        <v>18</v>
      </c>
    </row>
    <row r="8" spans="1:19" ht="27.75" customHeight="1">
      <c r="A8" s="7" t="s">
        <v>27</v>
      </c>
      <c r="B8" s="8">
        <f aca="true" t="shared" si="0" ref="B8:B24">SUM(C8:D8)</f>
        <v>300.49768700000004</v>
      </c>
      <c r="C8" s="8">
        <f>SUM(C9:C11)</f>
        <v>165.64218700000004</v>
      </c>
      <c r="D8" s="8">
        <f>SUM(D9:D11)</f>
        <v>134.8555</v>
      </c>
      <c r="E8" s="8">
        <f>SUM(F8:G8)</f>
        <v>59.790000000000006</v>
      </c>
      <c r="F8" s="8">
        <f>SUM(F9:F11)</f>
        <v>17.830000000000002</v>
      </c>
      <c r="G8" s="8">
        <f>SUM(G9:G11)</f>
        <v>41.96</v>
      </c>
      <c r="H8" s="8">
        <f>SUM(I8:J8)</f>
        <v>360.287687</v>
      </c>
      <c r="I8" s="8">
        <f>SUM(I9:I11)</f>
        <v>183.47218700000002</v>
      </c>
      <c r="J8" s="8">
        <f>SUM(J9:J11)</f>
        <v>176.8155</v>
      </c>
      <c r="K8" s="8">
        <f>SUM(L8:M8)</f>
        <v>299.759723</v>
      </c>
      <c r="L8" s="8">
        <f>SUM(L9:L11)</f>
        <v>165.199923</v>
      </c>
      <c r="M8" s="8">
        <f>SUM(M9:M11)</f>
        <v>134.5598</v>
      </c>
      <c r="N8" s="8">
        <f>SUM(O8:P8)</f>
        <v>59.790000000000006</v>
      </c>
      <c r="O8" s="8">
        <f>SUM(O9:O11)</f>
        <v>17.830000000000002</v>
      </c>
      <c r="P8" s="8">
        <f>SUM(P9:P11)</f>
        <v>41.96</v>
      </c>
      <c r="Q8" s="8">
        <f aca="true" t="shared" si="1" ref="Q8:Q24">SUM(R8:S8)</f>
        <v>359.48395100000005</v>
      </c>
      <c r="R8" s="8">
        <f>SUM(R9:R11)</f>
        <v>182.964151</v>
      </c>
      <c r="S8" s="8">
        <f>SUM(S9:S11)</f>
        <v>176.51980000000003</v>
      </c>
    </row>
    <row r="9" spans="1:19" ht="27.75" customHeight="1">
      <c r="A9" s="9" t="s">
        <v>28</v>
      </c>
      <c r="B9" s="8">
        <f t="shared" si="0"/>
        <v>30.7753</v>
      </c>
      <c r="C9" s="8">
        <v>22.0029</v>
      </c>
      <c r="D9" s="8">
        <v>8.7724</v>
      </c>
      <c r="E9" s="8">
        <f>SUM(F9:G9)</f>
        <v>5.16</v>
      </c>
      <c r="F9" s="8">
        <v>2.76</v>
      </c>
      <c r="G9" s="8">
        <v>2.4</v>
      </c>
      <c r="H9" s="8">
        <f>SUM(I9:J9)</f>
        <v>35.9353</v>
      </c>
      <c r="I9" s="8">
        <v>24.7629</v>
      </c>
      <c r="J9" s="8">
        <v>11.1724</v>
      </c>
      <c r="K9" s="8">
        <f>SUM(L9:M9)</f>
        <v>30.7716</v>
      </c>
      <c r="L9" s="8">
        <v>21.9997</v>
      </c>
      <c r="M9" s="8">
        <v>8.7719</v>
      </c>
      <c r="N9" s="8">
        <f aca="true" t="shared" si="2" ref="N9:N24">SUM(O9:P9)</f>
        <v>5.16</v>
      </c>
      <c r="O9" s="11">
        <v>2.76</v>
      </c>
      <c r="P9" s="11">
        <v>2.4</v>
      </c>
      <c r="Q9" s="8">
        <f t="shared" si="1"/>
        <v>35.9316</v>
      </c>
      <c r="R9" s="8">
        <v>24.7597</v>
      </c>
      <c r="S9" s="8">
        <v>11.1719</v>
      </c>
    </row>
    <row r="10" spans="1:19" ht="27.75" customHeight="1">
      <c r="A10" s="10" t="s">
        <v>29</v>
      </c>
      <c r="B10" s="8">
        <f t="shared" si="0"/>
        <v>132.68274300000002</v>
      </c>
      <c r="C10" s="11">
        <v>57.409943</v>
      </c>
      <c r="D10" s="11">
        <v>75.2728</v>
      </c>
      <c r="E10" s="8">
        <f aca="true" t="shared" si="3" ref="E10:E24">SUM(F10:G10)</f>
        <v>13.5735</v>
      </c>
      <c r="F10" s="11">
        <v>3.3335</v>
      </c>
      <c r="G10" s="11">
        <v>10.24</v>
      </c>
      <c r="H10" s="8">
        <f aca="true" t="shared" si="4" ref="H10:H24">SUM(I10:J10)</f>
        <v>146.25624299999998</v>
      </c>
      <c r="I10" s="11">
        <v>60.743443</v>
      </c>
      <c r="J10" s="11">
        <v>85.5128</v>
      </c>
      <c r="K10" s="8">
        <f aca="true" t="shared" si="5" ref="K10:K24">SUM(L10:M10)</f>
        <v>132.676865</v>
      </c>
      <c r="L10" s="8">
        <v>57.404265</v>
      </c>
      <c r="M10" s="8">
        <v>75.2726</v>
      </c>
      <c r="N10" s="8">
        <f t="shared" si="2"/>
        <v>13.5735</v>
      </c>
      <c r="O10" s="11">
        <v>3.3335</v>
      </c>
      <c r="P10" s="11">
        <v>10.24</v>
      </c>
      <c r="Q10" s="8">
        <f t="shared" si="1"/>
        <v>146.24705600000001</v>
      </c>
      <c r="R10" s="8">
        <v>60.734456</v>
      </c>
      <c r="S10" s="8">
        <v>85.5126</v>
      </c>
    </row>
    <row r="11" spans="1:19" ht="27.75" customHeight="1">
      <c r="A11" s="10" t="s">
        <v>30</v>
      </c>
      <c r="B11" s="8">
        <f t="shared" si="0"/>
        <v>137.039644</v>
      </c>
      <c r="C11" s="8">
        <f>SUM(C12:C24)</f>
        <v>86.22934400000003</v>
      </c>
      <c r="D11" s="8">
        <f>SUM(D12:D24)</f>
        <v>50.8103</v>
      </c>
      <c r="E11" s="8">
        <f t="shared" si="3"/>
        <v>41.0565</v>
      </c>
      <c r="F11" s="8">
        <f>SUM(F12:F24)</f>
        <v>11.736500000000001</v>
      </c>
      <c r="G11" s="8">
        <f>SUM(G12:G24)</f>
        <v>29.32</v>
      </c>
      <c r="H11" s="8">
        <f t="shared" si="4"/>
        <v>178.09614399999998</v>
      </c>
      <c r="I11" s="8">
        <f>SUM(I12:I24)</f>
        <v>97.965844</v>
      </c>
      <c r="J11" s="8">
        <f>SUM(J12:J24)</f>
        <v>80.13029999999999</v>
      </c>
      <c r="K11" s="8">
        <f t="shared" si="5"/>
        <v>136.311258</v>
      </c>
      <c r="L11" s="8">
        <f>SUM(L12:L24)</f>
        <v>85.795958</v>
      </c>
      <c r="M11" s="8">
        <f>SUM(M12:M24)</f>
        <v>50.515299999999996</v>
      </c>
      <c r="N11" s="8">
        <f t="shared" si="2"/>
        <v>41.0565</v>
      </c>
      <c r="O11" s="8">
        <f>SUM(O12:O24)</f>
        <v>11.736500000000001</v>
      </c>
      <c r="P11" s="8">
        <f>SUM(P12:P24)</f>
        <v>29.32</v>
      </c>
      <c r="Q11" s="8">
        <f t="shared" si="1"/>
        <v>177.305295</v>
      </c>
      <c r="R11" s="8">
        <f>SUM(R12:R24)</f>
        <v>97.46999499999998</v>
      </c>
      <c r="S11" s="8">
        <f>SUM(S12:S24)</f>
        <v>79.8353</v>
      </c>
    </row>
    <row r="12" spans="1:24" ht="27.75" customHeight="1">
      <c r="A12" s="10" t="s">
        <v>31</v>
      </c>
      <c r="B12" s="8">
        <f t="shared" si="0"/>
        <v>15.540047000000001</v>
      </c>
      <c r="C12" s="8">
        <v>4.530347</v>
      </c>
      <c r="D12" s="8">
        <v>11.0097</v>
      </c>
      <c r="E12" s="8">
        <f t="shared" si="3"/>
        <v>6.95</v>
      </c>
      <c r="F12" s="8">
        <v>1.79</v>
      </c>
      <c r="G12" s="8">
        <v>5.16</v>
      </c>
      <c r="H12" s="8">
        <f t="shared" si="4"/>
        <v>22.490046999999997</v>
      </c>
      <c r="I12" s="8">
        <v>6.320347</v>
      </c>
      <c r="J12" s="8">
        <v>16.1697</v>
      </c>
      <c r="K12" s="8">
        <f t="shared" si="5"/>
        <v>15.540047000000001</v>
      </c>
      <c r="L12" s="8">
        <v>4.530347</v>
      </c>
      <c r="M12" s="8">
        <v>11.0097</v>
      </c>
      <c r="N12" s="8">
        <f t="shared" si="2"/>
        <v>6.95</v>
      </c>
      <c r="O12" s="11">
        <v>1.79</v>
      </c>
      <c r="P12" s="11">
        <v>5.16</v>
      </c>
      <c r="Q12" s="8">
        <f t="shared" si="1"/>
        <v>22.490046999999997</v>
      </c>
      <c r="R12" s="8">
        <v>6.320347</v>
      </c>
      <c r="S12" s="8">
        <v>16.1697</v>
      </c>
      <c r="X12" t="s">
        <v>32</v>
      </c>
    </row>
    <row r="13" spans="1:19" ht="27.75" customHeight="1">
      <c r="A13" s="9" t="s">
        <v>33</v>
      </c>
      <c r="B13" s="8">
        <f t="shared" si="0"/>
        <v>7.7179</v>
      </c>
      <c r="C13" s="8">
        <v>4.2579</v>
      </c>
      <c r="D13" s="8">
        <v>3.46</v>
      </c>
      <c r="E13" s="8">
        <f t="shared" si="3"/>
        <v>1.9745</v>
      </c>
      <c r="F13" s="8">
        <v>0.5745</v>
      </c>
      <c r="G13" s="8">
        <v>1.4</v>
      </c>
      <c r="H13" s="8">
        <f t="shared" si="4"/>
        <v>9.6924</v>
      </c>
      <c r="I13" s="8">
        <v>4.8324</v>
      </c>
      <c r="J13" s="8">
        <v>4.86</v>
      </c>
      <c r="K13" s="8">
        <f t="shared" si="5"/>
        <v>7.7179</v>
      </c>
      <c r="L13" s="8">
        <v>4.2579</v>
      </c>
      <c r="M13" s="8">
        <v>3.46</v>
      </c>
      <c r="N13" s="8">
        <f t="shared" si="2"/>
        <v>1.9745</v>
      </c>
      <c r="O13" s="11">
        <v>0.5745</v>
      </c>
      <c r="P13" s="11">
        <v>1.4</v>
      </c>
      <c r="Q13" s="8">
        <f t="shared" si="1"/>
        <v>9.6924</v>
      </c>
      <c r="R13" s="8">
        <v>4.8324</v>
      </c>
      <c r="S13" s="8">
        <v>4.86</v>
      </c>
    </row>
    <row r="14" spans="1:19" ht="27.75" customHeight="1">
      <c r="A14" s="9" t="s">
        <v>34</v>
      </c>
      <c r="B14" s="8">
        <f t="shared" si="0"/>
        <v>15.550518</v>
      </c>
      <c r="C14" s="8">
        <v>13.300518</v>
      </c>
      <c r="D14" s="8">
        <v>2.25</v>
      </c>
      <c r="E14" s="8">
        <f t="shared" si="3"/>
        <v>7.1011</v>
      </c>
      <c r="F14" s="8">
        <v>4.7711</v>
      </c>
      <c r="G14" s="8">
        <v>2.33</v>
      </c>
      <c r="H14" s="8">
        <f t="shared" si="4"/>
        <v>22.651618</v>
      </c>
      <c r="I14" s="8">
        <v>18.071618</v>
      </c>
      <c r="J14" s="8">
        <v>4.58</v>
      </c>
      <c r="K14" s="8">
        <f t="shared" si="5"/>
        <v>15.235649</v>
      </c>
      <c r="L14" s="8">
        <v>12.985649</v>
      </c>
      <c r="M14" s="8">
        <v>2.25</v>
      </c>
      <c r="N14" s="8">
        <f t="shared" si="2"/>
        <v>7.1011</v>
      </c>
      <c r="O14" s="8">
        <v>4.7711</v>
      </c>
      <c r="P14" s="8">
        <v>2.33</v>
      </c>
      <c r="Q14" s="8">
        <f t="shared" si="1"/>
        <v>22.336649</v>
      </c>
      <c r="R14" s="8">
        <v>17.756649</v>
      </c>
      <c r="S14" s="8">
        <v>4.58</v>
      </c>
    </row>
    <row r="15" spans="1:19" ht="27.75" customHeight="1">
      <c r="A15" s="9" t="s">
        <v>35</v>
      </c>
      <c r="B15" s="8">
        <f t="shared" si="0"/>
        <v>8.81043</v>
      </c>
      <c r="C15" s="8">
        <v>6.81043</v>
      </c>
      <c r="D15" s="8">
        <v>2</v>
      </c>
      <c r="E15" s="8">
        <f t="shared" si="3"/>
        <v>4.5339</v>
      </c>
      <c r="F15" s="8">
        <v>0.8139</v>
      </c>
      <c r="G15" s="8">
        <v>3.72</v>
      </c>
      <c r="H15" s="8">
        <f t="shared" si="4"/>
        <v>13.34433</v>
      </c>
      <c r="I15" s="8">
        <v>7.62433</v>
      </c>
      <c r="J15" s="8">
        <v>5.72</v>
      </c>
      <c r="K15" s="8">
        <f t="shared" si="5"/>
        <v>8.7652</v>
      </c>
      <c r="L15" s="8">
        <v>6.7652</v>
      </c>
      <c r="M15" s="8">
        <v>2</v>
      </c>
      <c r="N15" s="8">
        <f t="shared" si="2"/>
        <v>4.5339</v>
      </c>
      <c r="O15" s="11">
        <v>0.8139</v>
      </c>
      <c r="P15" s="11">
        <v>3.72</v>
      </c>
      <c r="Q15" s="8">
        <f t="shared" si="1"/>
        <v>13.2991</v>
      </c>
      <c r="R15" s="8">
        <v>7.5791</v>
      </c>
      <c r="S15" s="8">
        <v>5.72</v>
      </c>
    </row>
    <row r="16" spans="1:19" ht="27.75" customHeight="1">
      <c r="A16" s="9" t="s">
        <v>36</v>
      </c>
      <c r="B16" s="8">
        <f t="shared" si="0"/>
        <v>15.009135</v>
      </c>
      <c r="C16" s="8">
        <v>5.378535</v>
      </c>
      <c r="D16" s="8">
        <v>9.6306</v>
      </c>
      <c r="E16" s="8">
        <f t="shared" si="3"/>
        <v>4.9590000000000005</v>
      </c>
      <c r="F16" s="8">
        <v>0.759</v>
      </c>
      <c r="G16" s="8">
        <v>4.2</v>
      </c>
      <c r="H16" s="8">
        <f t="shared" si="4"/>
        <v>19.968135</v>
      </c>
      <c r="I16" s="8">
        <v>6.137535</v>
      </c>
      <c r="J16" s="8">
        <v>13.8306</v>
      </c>
      <c r="K16" s="8">
        <f t="shared" si="5"/>
        <v>14.676722</v>
      </c>
      <c r="L16" s="8">
        <v>5.341122</v>
      </c>
      <c r="M16" s="8">
        <v>9.3356</v>
      </c>
      <c r="N16" s="8">
        <f t="shared" si="2"/>
        <v>4.9590000000000005</v>
      </c>
      <c r="O16" s="11">
        <v>0.759</v>
      </c>
      <c r="P16" s="11">
        <v>4.2</v>
      </c>
      <c r="Q16" s="8">
        <f t="shared" si="1"/>
        <v>19.619456</v>
      </c>
      <c r="R16" s="8">
        <v>6.083856</v>
      </c>
      <c r="S16" s="8">
        <v>13.5356</v>
      </c>
    </row>
    <row r="17" spans="1:19" ht="27.75" customHeight="1">
      <c r="A17" s="9" t="s">
        <v>37</v>
      </c>
      <c r="B17" s="8">
        <f t="shared" si="0"/>
        <v>10.137993</v>
      </c>
      <c r="C17" s="8">
        <v>6.007993</v>
      </c>
      <c r="D17" s="8">
        <v>4.13</v>
      </c>
      <c r="E17" s="8">
        <f t="shared" si="3"/>
        <v>1.0345</v>
      </c>
      <c r="F17" s="8">
        <v>0.1545</v>
      </c>
      <c r="G17" s="8">
        <v>0.88</v>
      </c>
      <c r="H17" s="8">
        <f t="shared" si="4"/>
        <v>11.172493</v>
      </c>
      <c r="I17" s="8">
        <v>6.162493</v>
      </c>
      <c r="J17" s="8">
        <v>5.01</v>
      </c>
      <c r="K17" s="8">
        <f t="shared" si="5"/>
        <v>10.137993</v>
      </c>
      <c r="L17" s="8">
        <v>6.007993</v>
      </c>
      <c r="M17" s="8">
        <v>4.13</v>
      </c>
      <c r="N17" s="8">
        <f t="shared" si="2"/>
        <v>1.0345</v>
      </c>
      <c r="O17" s="11">
        <v>0.1545</v>
      </c>
      <c r="P17" s="11">
        <v>0.88</v>
      </c>
      <c r="Q17" s="8">
        <f t="shared" si="1"/>
        <v>11.172493</v>
      </c>
      <c r="R17" s="8">
        <v>6.162493</v>
      </c>
      <c r="S17" s="8">
        <v>5.01</v>
      </c>
    </row>
    <row r="18" spans="1:19" ht="27.75" customHeight="1">
      <c r="A18" s="9" t="s">
        <v>38</v>
      </c>
      <c r="B18" s="8">
        <f t="shared" si="0"/>
        <v>8.319174</v>
      </c>
      <c r="C18" s="8">
        <v>4.659174</v>
      </c>
      <c r="D18" s="8">
        <v>3.66</v>
      </c>
      <c r="E18" s="8">
        <f t="shared" si="3"/>
        <v>1.3499999999999999</v>
      </c>
      <c r="F18" s="8">
        <v>0.15</v>
      </c>
      <c r="G18" s="8">
        <v>1.2</v>
      </c>
      <c r="H18" s="8">
        <f t="shared" si="4"/>
        <v>9.669174</v>
      </c>
      <c r="I18" s="8">
        <v>4.809174</v>
      </c>
      <c r="J18" s="8">
        <v>4.86</v>
      </c>
      <c r="K18" s="8">
        <f t="shared" si="5"/>
        <v>8.283394000000001</v>
      </c>
      <c r="L18" s="8">
        <v>4.623394</v>
      </c>
      <c r="M18" s="8">
        <v>3.66</v>
      </c>
      <c r="N18" s="8">
        <f t="shared" si="2"/>
        <v>1.3499999999999999</v>
      </c>
      <c r="O18" s="11">
        <v>0.15</v>
      </c>
      <c r="P18" s="11">
        <v>1.2</v>
      </c>
      <c r="Q18" s="8">
        <f t="shared" si="1"/>
        <v>9.618025</v>
      </c>
      <c r="R18" s="8">
        <v>4.758025</v>
      </c>
      <c r="S18" s="8">
        <v>4.86</v>
      </c>
    </row>
    <row r="19" spans="1:19" s="45" customFormat="1" ht="27.75" customHeight="1">
      <c r="A19" s="12" t="s">
        <v>39</v>
      </c>
      <c r="B19" s="13">
        <f t="shared" si="0"/>
        <v>3.085873</v>
      </c>
      <c r="C19" s="13">
        <v>2.565873</v>
      </c>
      <c r="D19" s="13">
        <v>0.52</v>
      </c>
      <c r="E19" s="13">
        <f t="shared" si="3"/>
        <v>2.13</v>
      </c>
      <c r="F19" s="13">
        <v>0.4</v>
      </c>
      <c r="G19" s="13">
        <v>1.73</v>
      </c>
      <c r="H19" s="13">
        <f t="shared" si="4"/>
        <v>5.215873</v>
      </c>
      <c r="I19" s="13">
        <v>2.965873</v>
      </c>
      <c r="J19" s="13">
        <v>2.25</v>
      </c>
      <c r="K19" s="13">
        <f t="shared" si="5"/>
        <v>3.085854</v>
      </c>
      <c r="L19" s="13">
        <v>2.565854</v>
      </c>
      <c r="M19" s="13">
        <v>0.52</v>
      </c>
      <c r="N19" s="13">
        <f t="shared" si="2"/>
        <v>2.13</v>
      </c>
      <c r="O19" s="46">
        <v>0.4</v>
      </c>
      <c r="P19" s="46">
        <v>1.73</v>
      </c>
      <c r="Q19" s="13">
        <f t="shared" si="1"/>
        <v>5.200464</v>
      </c>
      <c r="R19" s="13">
        <v>2.950464</v>
      </c>
      <c r="S19" s="13">
        <v>2.25</v>
      </c>
    </row>
    <row r="20" spans="1:19" s="45" customFormat="1" ht="27.75" customHeight="1">
      <c r="A20" s="12" t="s">
        <v>40</v>
      </c>
      <c r="B20" s="13">
        <f t="shared" si="0"/>
        <v>9.7094</v>
      </c>
      <c r="C20" s="13">
        <v>7.9894</v>
      </c>
      <c r="D20" s="13">
        <v>1.72</v>
      </c>
      <c r="E20" s="13">
        <f t="shared" si="3"/>
        <v>3.399</v>
      </c>
      <c r="F20" s="13">
        <v>0.519</v>
      </c>
      <c r="G20" s="13">
        <v>2.88</v>
      </c>
      <c r="H20" s="13">
        <f t="shared" si="4"/>
        <v>13.1084</v>
      </c>
      <c r="I20" s="13">
        <v>8.5084</v>
      </c>
      <c r="J20" s="13">
        <v>4.6</v>
      </c>
      <c r="K20" s="13">
        <f t="shared" si="5"/>
        <v>9.7094</v>
      </c>
      <c r="L20" s="13">
        <v>7.9894</v>
      </c>
      <c r="M20" s="13">
        <v>1.72</v>
      </c>
      <c r="N20" s="13">
        <f t="shared" si="2"/>
        <v>3.399</v>
      </c>
      <c r="O20" s="46">
        <v>0.519</v>
      </c>
      <c r="P20" s="46">
        <v>2.88</v>
      </c>
      <c r="Q20" s="13">
        <f t="shared" si="1"/>
        <v>13.1084</v>
      </c>
      <c r="R20" s="13">
        <v>8.5084</v>
      </c>
      <c r="S20" s="13">
        <v>4.6</v>
      </c>
    </row>
    <row r="21" spans="1:19" s="45" customFormat="1" ht="27.75" customHeight="1">
      <c r="A21" s="12" t="s">
        <v>41</v>
      </c>
      <c r="B21" s="13">
        <f t="shared" si="0"/>
        <v>5.7378</v>
      </c>
      <c r="C21" s="13">
        <v>5.6878</v>
      </c>
      <c r="D21" s="13">
        <v>0.05</v>
      </c>
      <c r="E21" s="13">
        <f t="shared" si="3"/>
        <v>1.1145</v>
      </c>
      <c r="F21" s="13">
        <v>0.1545</v>
      </c>
      <c r="G21" s="13">
        <v>0.96</v>
      </c>
      <c r="H21" s="13">
        <f t="shared" si="4"/>
        <v>6.8523</v>
      </c>
      <c r="I21" s="13">
        <v>5.8423</v>
      </c>
      <c r="J21" s="13">
        <v>1.01</v>
      </c>
      <c r="K21" s="13">
        <f t="shared" si="5"/>
        <v>5.7378</v>
      </c>
      <c r="L21" s="13">
        <v>5.6878</v>
      </c>
      <c r="M21" s="13">
        <v>0.05</v>
      </c>
      <c r="N21" s="13">
        <f t="shared" si="2"/>
        <v>1.1145</v>
      </c>
      <c r="O21" s="46">
        <v>0.1545</v>
      </c>
      <c r="P21" s="46">
        <v>0.96</v>
      </c>
      <c r="Q21" s="13">
        <f t="shared" si="1"/>
        <v>6.8523</v>
      </c>
      <c r="R21" s="13">
        <v>5.8423</v>
      </c>
      <c r="S21" s="13">
        <v>1.01</v>
      </c>
    </row>
    <row r="22" spans="1:19" s="45" customFormat="1" ht="27.75" customHeight="1">
      <c r="A22" s="12" t="s">
        <v>42</v>
      </c>
      <c r="B22" s="13">
        <f t="shared" si="0"/>
        <v>10.44229</v>
      </c>
      <c r="C22" s="13">
        <v>3.19229</v>
      </c>
      <c r="D22" s="13">
        <v>7.25</v>
      </c>
      <c r="E22" s="13">
        <f t="shared" si="3"/>
        <v>1.4</v>
      </c>
      <c r="F22" s="13">
        <v>0.2</v>
      </c>
      <c r="G22" s="13">
        <v>1.2</v>
      </c>
      <c r="H22" s="13">
        <f t="shared" si="4"/>
        <v>11.842289999999998</v>
      </c>
      <c r="I22" s="13">
        <v>3.39229</v>
      </c>
      <c r="J22" s="13">
        <v>8.45</v>
      </c>
      <c r="K22" s="13">
        <f t="shared" si="5"/>
        <v>10.44229</v>
      </c>
      <c r="L22" s="13">
        <v>3.19229</v>
      </c>
      <c r="M22" s="13">
        <v>7.25</v>
      </c>
      <c r="N22" s="13">
        <f t="shared" si="2"/>
        <v>1.4</v>
      </c>
      <c r="O22" s="46">
        <v>0.2</v>
      </c>
      <c r="P22" s="46">
        <v>1.2</v>
      </c>
      <c r="Q22" s="13">
        <f t="shared" si="1"/>
        <v>11.837971999999999</v>
      </c>
      <c r="R22" s="13">
        <v>3.387972</v>
      </c>
      <c r="S22" s="13">
        <v>8.45</v>
      </c>
    </row>
    <row r="23" spans="1:19" s="45" customFormat="1" ht="27.75" customHeight="1">
      <c r="A23" s="12" t="s">
        <v>43</v>
      </c>
      <c r="B23" s="13">
        <f t="shared" si="0"/>
        <v>16.80339</v>
      </c>
      <c r="C23" s="13">
        <v>15.24339</v>
      </c>
      <c r="D23" s="13">
        <v>1.56</v>
      </c>
      <c r="E23" s="13">
        <f t="shared" si="3"/>
        <v>0.62</v>
      </c>
      <c r="F23" s="13">
        <v>0.2</v>
      </c>
      <c r="G23" s="13">
        <v>0.42</v>
      </c>
      <c r="H23" s="13">
        <f t="shared" si="4"/>
        <v>17.42339</v>
      </c>
      <c r="I23" s="13">
        <v>15.44339</v>
      </c>
      <c r="J23" s="13">
        <v>1.98</v>
      </c>
      <c r="K23" s="13">
        <f t="shared" si="5"/>
        <v>16.803315</v>
      </c>
      <c r="L23" s="13">
        <v>15.243315</v>
      </c>
      <c r="M23" s="13">
        <v>1.56</v>
      </c>
      <c r="N23" s="13">
        <f t="shared" si="2"/>
        <v>0.62</v>
      </c>
      <c r="O23" s="46">
        <v>0.2</v>
      </c>
      <c r="P23" s="46">
        <v>0.42</v>
      </c>
      <c r="Q23" s="13">
        <f t="shared" si="1"/>
        <v>17.412295</v>
      </c>
      <c r="R23" s="13">
        <v>15.432295</v>
      </c>
      <c r="S23" s="13">
        <v>1.98</v>
      </c>
    </row>
    <row r="24" spans="1:19" ht="27.75" customHeight="1">
      <c r="A24" s="10" t="s">
        <v>44</v>
      </c>
      <c r="B24" s="8">
        <f t="shared" si="0"/>
        <v>10.175694</v>
      </c>
      <c r="C24" s="8">
        <v>6.605694</v>
      </c>
      <c r="D24" s="8">
        <v>3.57</v>
      </c>
      <c r="E24" s="8">
        <f t="shared" si="3"/>
        <v>4.49</v>
      </c>
      <c r="F24" s="8">
        <v>1.25</v>
      </c>
      <c r="G24" s="8">
        <v>3.24</v>
      </c>
      <c r="H24" s="8">
        <f t="shared" si="4"/>
        <v>14.665693999999998</v>
      </c>
      <c r="I24" s="8">
        <v>7.855694</v>
      </c>
      <c r="J24" s="8">
        <v>6.81</v>
      </c>
      <c r="K24" s="8">
        <f t="shared" si="5"/>
        <v>10.175694</v>
      </c>
      <c r="L24" s="8">
        <v>6.605694</v>
      </c>
      <c r="M24" s="8">
        <v>3.57</v>
      </c>
      <c r="N24" s="8">
        <f t="shared" si="2"/>
        <v>4.49</v>
      </c>
      <c r="O24" s="11">
        <v>1.25</v>
      </c>
      <c r="P24" s="11">
        <v>3.24</v>
      </c>
      <c r="Q24" s="8">
        <f t="shared" si="1"/>
        <v>14.665693999999998</v>
      </c>
      <c r="R24" s="8">
        <v>7.855694</v>
      </c>
      <c r="S24" s="8">
        <v>6.81</v>
      </c>
    </row>
    <row r="25" spans="1:9" ht="25.5" customHeight="1">
      <c r="A25" s="14" t="s">
        <v>45</v>
      </c>
      <c r="I25" s="17"/>
    </row>
    <row r="26" ht="14.25">
      <c r="I26" s="17"/>
    </row>
  </sheetData>
  <sheetProtection/>
  <mergeCells count="10">
    <mergeCell ref="A2:S2"/>
    <mergeCell ref="B4:J4"/>
    <mergeCell ref="K4:S4"/>
    <mergeCell ref="B5:D5"/>
    <mergeCell ref="E5:G5"/>
    <mergeCell ref="H5:J5"/>
    <mergeCell ref="K5:M5"/>
    <mergeCell ref="N5:P5"/>
    <mergeCell ref="Q5:S5"/>
    <mergeCell ref="A4:A7"/>
  </mergeCells>
  <printOptions horizontalCentered="1"/>
  <pageMargins left="0.3937007874015748" right="0.3937007874015748" top="0.5905511811023623" bottom="0.7874015748031497" header="0.5118110236220472" footer="0.5118110236220472"/>
  <pageSetup fitToHeight="1" fitToWidth="1" orientation="landscape" paperSize="9" scale="64"/>
</worksheet>
</file>

<file path=xl/worksheets/sheet3.xml><?xml version="1.0" encoding="utf-8"?>
<worksheet xmlns="http://schemas.openxmlformats.org/spreadsheetml/2006/main" xmlns:r="http://schemas.openxmlformats.org/officeDocument/2006/relationships">
  <dimension ref="A1:E137"/>
  <sheetViews>
    <sheetView workbookViewId="0" topLeftCell="A1">
      <selection activeCell="A1" sqref="A1"/>
    </sheetView>
  </sheetViews>
  <sheetFormatPr defaultColWidth="9.00390625" defaultRowHeight="14.25"/>
  <cols>
    <col min="2" max="2" width="32.875" style="0" customWidth="1"/>
    <col min="3" max="3" width="42.00390625" style="0" customWidth="1"/>
    <col min="4" max="4" width="12.00390625" style="0" customWidth="1"/>
    <col min="5" max="5" width="10.50390625" style="0" customWidth="1"/>
  </cols>
  <sheetData>
    <row r="1" ht="14.25">
      <c r="A1" t="s">
        <v>46</v>
      </c>
    </row>
    <row r="2" spans="1:5" ht="33" customHeight="1">
      <c r="A2" s="1" t="s">
        <v>47</v>
      </c>
      <c r="B2" s="1"/>
      <c r="C2" s="1"/>
      <c r="D2" s="1"/>
      <c r="E2" s="1"/>
    </row>
    <row r="3" ht="21" customHeight="1">
      <c r="E3" s="36" t="s">
        <v>48</v>
      </c>
    </row>
    <row r="4" spans="1:5" ht="25.5" customHeight="1">
      <c r="A4" s="6" t="s">
        <v>49</v>
      </c>
      <c r="B4" s="37" t="s">
        <v>50</v>
      </c>
      <c r="C4" s="37" t="s">
        <v>51</v>
      </c>
      <c r="D4" s="37" t="s">
        <v>52</v>
      </c>
      <c r="E4" s="37"/>
    </row>
    <row r="5" spans="1:5" ht="22.5" customHeight="1">
      <c r="A5" s="6"/>
      <c r="B5" s="38"/>
      <c r="C5" s="38"/>
      <c r="D5" s="37" t="s">
        <v>53</v>
      </c>
      <c r="E5" s="37" t="s">
        <v>54</v>
      </c>
    </row>
    <row r="6" spans="1:5" ht="24.75" customHeight="1">
      <c r="A6" s="39" t="s">
        <v>55</v>
      </c>
      <c r="B6" s="40"/>
      <c r="C6" s="41"/>
      <c r="D6" s="42">
        <f aca="true" t="shared" si="0" ref="D6:D36">SUM(E6:E6)</f>
        <v>418600</v>
      </c>
      <c r="E6" s="42">
        <f>SUM(E7,E15)</f>
        <v>418600</v>
      </c>
    </row>
    <row r="7" spans="1:5" ht="24.75" customHeight="1">
      <c r="A7" s="39" t="s">
        <v>56</v>
      </c>
      <c r="B7" s="40"/>
      <c r="C7" s="41"/>
      <c r="D7" s="42">
        <f t="shared" si="0"/>
        <v>93900</v>
      </c>
      <c r="E7" s="42">
        <f>SUM(E8:E14)</f>
        <v>93900</v>
      </c>
    </row>
    <row r="8" spans="1:5" ht="24.75" customHeight="1">
      <c r="A8" s="41" t="s">
        <v>29</v>
      </c>
      <c r="B8" s="41" t="s">
        <v>57</v>
      </c>
      <c r="C8" s="41" t="s">
        <v>58</v>
      </c>
      <c r="D8" s="42">
        <f t="shared" si="0"/>
        <v>7800</v>
      </c>
      <c r="E8" s="42">
        <v>7800</v>
      </c>
    </row>
    <row r="9" spans="1:5" ht="31.5" customHeight="1">
      <c r="A9" s="41" t="s">
        <v>29</v>
      </c>
      <c r="B9" s="41" t="s">
        <v>59</v>
      </c>
      <c r="C9" s="41" t="s">
        <v>60</v>
      </c>
      <c r="D9" s="42">
        <f t="shared" si="0"/>
        <v>2700</v>
      </c>
      <c r="E9" s="42">
        <v>2700</v>
      </c>
    </row>
    <row r="10" spans="1:5" ht="24.75" customHeight="1">
      <c r="A10" s="41" t="s">
        <v>29</v>
      </c>
      <c r="B10" s="41" t="s">
        <v>61</v>
      </c>
      <c r="C10" s="41" t="s">
        <v>62</v>
      </c>
      <c r="D10" s="42">
        <f t="shared" si="0"/>
        <v>20000</v>
      </c>
      <c r="E10" s="42">
        <v>20000</v>
      </c>
    </row>
    <row r="11" spans="1:5" ht="24.75" customHeight="1">
      <c r="A11" s="41" t="s">
        <v>29</v>
      </c>
      <c r="B11" s="41" t="s">
        <v>63</v>
      </c>
      <c r="C11" s="41" t="s">
        <v>64</v>
      </c>
      <c r="D11" s="42">
        <f t="shared" si="0"/>
        <v>11000</v>
      </c>
      <c r="E11" s="43">
        <v>11000</v>
      </c>
    </row>
    <row r="12" spans="1:5" ht="24.75" customHeight="1">
      <c r="A12" s="41" t="s">
        <v>29</v>
      </c>
      <c r="B12" s="41" t="s">
        <v>65</v>
      </c>
      <c r="C12" s="41" t="s">
        <v>66</v>
      </c>
      <c r="D12" s="42">
        <f t="shared" si="0"/>
        <v>16500</v>
      </c>
      <c r="E12" s="43">
        <v>16500</v>
      </c>
    </row>
    <row r="13" spans="1:5" ht="24.75" customHeight="1">
      <c r="A13" s="41" t="s">
        <v>29</v>
      </c>
      <c r="B13" s="41" t="s">
        <v>65</v>
      </c>
      <c r="C13" s="41" t="s">
        <v>67</v>
      </c>
      <c r="D13" s="42">
        <f t="shared" si="0"/>
        <v>27000</v>
      </c>
      <c r="E13" s="43">
        <v>27000</v>
      </c>
    </row>
    <row r="14" spans="1:5" ht="24.75" customHeight="1">
      <c r="A14" s="41" t="s">
        <v>29</v>
      </c>
      <c r="B14" s="41" t="s">
        <v>57</v>
      </c>
      <c r="C14" s="41" t="s">
        <v>68</v>
      </c>
      <c r="D14" s="42">
        <f t="shared" si="0"/>
        <v>8900</v>
      </c>
      <c r="E14" s="43">
        <v>8900</v>
      </c>
    </row>
    <row r="15" spans="1:5" ht="24.75" customHeight="1">
      <c r="A15" s="39" t="s">
        <v>69</v>
      </c>
      <c r="B15" s="40"/>
      <c r="C15" s="41"/>
      <c r="D15" s="42">
        <f t="shared" si="0"/>
        <v>324700</v>
      </c>
      <c r="E15" s="42">
        <f>SUM(E16:E69)</f>
        <v>324700</v>
      </c>
    </row>
    <row r="16" spans="1:5" ht="24.75" customHeight="1">
      <c r="A16" s="41" t="s">
        <v>31</v>
      </c>
      <c r="B16" s="41" t="s">
        <v>70</v>
      </c>
      <c r="C16" s="41" t="s">
        <v>71</v>
      </c>
      <c r="D16" s="42">
        <f t="shared" si="0"/>
        <v>11000</v>
      </c>
      <c r="E16" s="42">
        <v>11000</v>
      </c>
    </row>
    <row r="17" spans="1:5" ht="24.75" customHeight="1">
      <c r="A17" s="41" t="s">
        <v>31</v>
      </c>
      <c r="B17" s="41" t="s">
        <v>72</v>
      </c>
      <c r="C17" s="41" t="s">
        <v>73</v>
      </c>
      <c r="D17" s="42">
        <f t="shared" si="0"/>
        <v>6000</v>
      </c>
      <c r="E17" s="42">
        <v>6000</v>
      </c>
    </row>
    <row r="18" spans="1:5" ht="24.75" customHeight="1">
      <c r="A18" s="41" t="s">
        <v>31</v>
      </c>
      <c r="B18" s="41" t="s">
        <v>74</v>
      </c>
      <c r="C18" s="41" t="s">
        <v>75</v>
      </c>
      <c r="D18" s="42">
        <f t="shared" si="0"/>
        <v>2000</v>
      </c>
      <c r="E18" s="42">
        <v>2000</v>
      </c>
    </row>
    <row r="19" spans="1:5" ht="24.75" customHeight="1">
      <c r="A19" s="41" t="s">
        <v>33</v>
      </c>
      <c r="B19" s="41" t="s">
        <v>76</v>
      </c>
      <c r="C19" s="41" t="s">
        <v>77</v>
      </c>
      <c r="D19" s="42">
        <f t="shared" si="0"/>
        <v>54000</v>
      </c>
      <c r="E19" s="42">
        <v>54000</v>
      </c>
    </row>
    <row r="20" spans="1:5" ht="24.75" customHeight="1">
      <c r="A20" s="41" t="s">
        <v>33</v>
      </c>
      <c r="B20" s="41" t="s">
        <v>78</v>
      </c>
      <c r="C20" s="41" t="s">
        <v>79</v>
      </c>
      <c r="D20" s="42">
        <f t="shared" si="0"/>
        <v>2300</v>
      </c>
      <c r="E20" s="42">
        <v>2300</v>
      </c>
    </row>
    <row r="21" spans="1:5" ht="31.5" customHeight="1">
      <c r="A21" s="41" t="s">
        <v>33</v>
      </c>
      <c r="B21" s="41" t="s">
        <v>80</v>
      </c>
      <c r="C21" s="41" t="s">
        <v>81</v>
      </c>
      <c r="D21" s="42">
        <f t="shared" si="0"/>
        <v>3000</v>
      </c>
      <c r="E21" s="42">
        <v>3000</v>
      </c>
    </row>
    <row r="22" spans="1:5" ht="24.75" customHeight="1">
      <c r="A22" s="41" t="s">
        <v>34</v>
      </c>
      <c r="B22" s="41" t="s">
        <v>82</v>
      </c>
      <c r="C22" s="41" t="s">
        <v>83</v>
      </c>
      <c r="D22" s="42">
        <f t="shared" si="0"/>
        <v>16100</v>
      </c>
      <c r="E22" s="42">
        <v>16100</v>
      </c>
    </row>
    <row r="23" spans="1:5" ht="24.75" customHeight="1">
      <c r="A23" s="41" t="s">
        <v>34</v>
      </c>
      <c r="B23" s="41" t="s">
        <v>84</v>
      </c>
      <c r="C23" s="41" t="s">
        <v>85</v>
      </c>
      <c r="D23" s="42">
        <f t="shared" si="0"/>
        <v>2800</v>
      </c>
      <c r="E23" s="42">
        <v>2800</v>
      </c>
    </row>
    <row r="24" spans="1:5" ht="24.75" customHeight="1">
      <c r="A24" s="41" t="s">
        <v>34</v>
      </c>
      <c r="B24" s="41" t="s">
        <v>86</v>
      </c>
      <c r="C24" s="41" t="s">
        <v>87</v>
      </c>
      <c r="D24" s="42">
        <f t="shared" si="0"/>
        <v>3300</v>
      </c>
      <c r="E24" s="42">
        <v>3300</v>
      </c>
    </row>
    <row r="25" spans="1:5" ht="24.75" customHeight="1">
      <c r="A25" s="41" t="s">
        <v>34</v>
      </c>
      <c r="B25" s="41" t="s">
        <v>88</v>
      </c>
      <c r="C25" s="41" t="s">
        <v>89</v>
      </c>
      <c r="D25" s="42">
        <f t="shared" si="0"/>
        <v>5000</v>
      </c>
      <c r="E25" s="42">
        <v>5000</v>
      </c>
    </row>
    <row r="26" spans="1:5" ht="32.25" customHeight="1">
      <c r="A26" s="41" t="s">
        <v>34</v>
      </c>
      <c r="B26" s="41" t="s">
        <v>90</v>
      </c>
      <c r="C26" s="41" t="s">
        <v>91</v>
      </c>
      <c r="D26" s="42">
        <f t="shared" si="0"/>
        <v>3700</v>
      </c>
      <c r="E26" s="42">
        <v>3700</v>
      </c>
    </row>
    <row r="27" spans="1:5" ht="24.75" customHeight="1">
      <c r="A27" s="41" t="s">
        <v>92</v>
      </c>
      <c r="B27" s="41" t="s">
        <v>93</v>
      </c>
      <c r="C27" s="41" t="s">
        <v>94</v>
      </c>
      <c r="D27" s="42">
        <f t="shared" si="0"/>
        <v>1200</v>
      </c>
      <c r="E27" s="42">
        <v>1200</v>
      </c>
    </row>
    <row r="28" spans="1:5" ht="24.75" customHeight="1">
      <c r="A28" s="41" t="s">
        <v>92</v>
      </c>
      <c r="B28" s="41" t="s">
        <v>95</v>
      </c>
      <c r="C28" s="41" t="s">
        <v>96</v>
      </c>
      <c r="D28" s="42">
        <f t="shared" si="0"/>
        <v>3000</v>
      </c>
      <c r="E28" s="42">
        <v>3000</v>
      </c>
    </row>
    <row r="29" spans="1:5" ht="24.75" customHeight="1">
      <c r="A29" s="41" t="s">
        <v>92</v>
      </c>
      <c r="B29" s="41" t="s">
        <v>97</v>
      </c>
      <c r="C29" s="41" t="s">
        <v>98</v>
      </c>
      <c r="D29" s="42">
        <f t="shared" si="0"/>
        <v>22300</v>
      </c>
      <c r="E29" s="42">
        <v>22300</v>
      </c>
    </row>
    <row r="30" spans="1:5" ht="24.75" customHeight="1">
      <c r="A30" s="41" t="s">
        <v>92</v>
      </c>
      <c r="B30" s="41" t="s">
        <v>99</v>
      </c>
      <c r="C30" s="41" t="s">
        <v>100</v>
      </c>
      <c r="D30" s="42">
        <f t="shared" si="0"/>
        <v>900</v>
      </c>
      <c r="E30" s="42">
        <v>900</v>
      </c>
    </row>
    <row r="31" spans="1:5" ht="24.75" customHeight="1">
      <c r="A31" s="41" t="s">
        <v>92</v>
      </c>
      <c r="B31" s="41" t="s">
        <v>93</v>
      </c>
      <c r="C31" s="41" t="s">
        <v>101</v>
      </c>
      <c r="D31" s="42">
        <f t="shared" si="0"/>
        <v>3600</v>
      </c>
      <c r="E31" s="42">
        <v>3600</v>
      </c>
    </row>
    <row r="32" spans="1:5" ht="32.25" customHeight="1">
      <c r="A32" s="41" t="s">
        <v>92</v>
      </c>
      <c r="B32" s="41" t="s">
        <v>102</v>
      </c>
      <c r="C32" s="41" t="s">
        <v>103</v>
      </c>
      <c r="D32" s="42">
        <f t="shared" si="0"/>
        <v>4000</v>
      </c>
      <c r="E32" s="42">
        <v>4000</v>
      </c>
    </row>
    <row r="33" spans="1:5" ht="24.75" customHeight="1">
      <c r="A33" s="41" t="s">
        <v>92</v>
      </c>
      <c r="B33" s="41" t="s">
        <v>104</v>
      </c>
      <c r="C33" s="41" t="s">
        <v>105</v>
      </c>
      <c r="D33" s="42">
        <f t="shared" si="0"/>
        <v>5000</v>
      </c>
      <c r="E33" s="42">
        <v>5000</v>
      </c>
    </row>
    <row r="34" spans="1:5" ht="24.75" customHeight="1">
      <c r="A34" s="41" t="s">
        <v>92</v>
      </c>
      <c r="B34" s="41" t="s">
        <v>106</v>
      </c>
      <c r="C34" s="41" t="s">
        <v>107</v>
      </c>
      <c r="D34" s="42">
        <f t="shared" si="0"/>
        <v>700</v>
      </c>
      <c r="E34" s="42">
        <v>700</v>
      </c>
    </row>
    <row r="35" spans="1:5" ht="24.75" customHeight="1">
      <c r="A35" s="41" t="s">
        <v>92</v>
      </c>
      <c r="B35" s="41" t="s">
        <v>108</v>
      </c>
      <c r="C35" s="41" t="s">
        <v>109</v>
      </c>
      <c r="D35" s="42">
        <f t="shared" si="0"/>
        <v>1000</v>
      </c>
      <c r="E35" s="42">
        <v>1000</v>
      </c>
    </row>
    <row r="36" spans="1:5" ht="24.75" customHeight="1">
      <c r="A36" s="41" t="s">
        <v>36</v>
      </c>
      <c r="B36" s="41" t="s">
        <v>110</v>
      </c>
      <c r="C36" s="41" t="s">
        <v>111</v>
      </c>
      <c r="D36" s="42">
        <f t="shared" si="0"/>
        <v>3100</v>
      </c>
      <c r="E36" s="42">
        <v>3100</v>
      </c>
    </row>
    <row r="37" spans="1:5" ht="31.5" customHeight="1">
      <c r="A37" s="41" t="s">
        <v>36</v>
      </c>
      <c r="B37" s="41" t="s">
        <v>112</v>
      </c>
      <c r="C37" s="41" t="s">
        <v>113</v>
      </c>
      <c r="D37" s="42">
        <f aca="true" t="shared" si="1" ref="D37:D56">SUM(E37:E37)</f>
        <v>3500</v>
      </c>
      <c r="E37" s="42">
        <v>3500</v>
      </c>
    </row>
    <row r="38" spans="1:5" ht="45.75" customHeight="1">
      <c r="A38" s="41" t="s">
        <v>36</v>
      </c>
      <c r="B38" s="41" t="s">
        <v>114</v>
      </c>
      <c r="C38" s="41" t="s">
        <v>115</v>
      </c>
      <c r="D38" s="42">
        <f t="shared" si="1"/>
        <v>10000</v>
      </c>
      <c r="E38" s="42">
        <v>10000</v>
      </c>
    </row>
    <row r="39" spans="1:5" ht="24.75" customHeight="1">
      <c r="A39" s="41" t="s">
        <v>37</v>
      </c>
      <c r="B39" s="41" t="s">
        <v>116</v>
      </c>
      <c r="C39" s="41" t="s">
        <v>117</v>
      </c>
      <c r="D39" s="42">
        <f t="shared" si="1"/>
        <v>10800</v>
      </c>
      <c r="E39" s="42">
        <v>10800</v>
      </c>
    </row>
    <row r="40" spans="1:5" ht="33.75" customHeight="1">
      <c r="A40" s="41" t="s">
        <v>37</v>
      </c>
      <c r="B40" s="41" t="s">
        <v>118</v>
      </c>
      <c r="C40" s="41" t="s">
        <v>119</v>
      </c>
      <c r="D40" s="42">
        <f t="shared" si="1"/>
        <v>1700</v>
      </c>
      <c r="E40" s="42">
        <v>1700</v>
      </c>
    </row>
    <row r="41" spans="1:5" ht="30.75" customHeight="1">
      <c r="A41" s="41" t="s">
        <v>38</v>
      </c>
      <c r="B41" s="41" t="s">
        <v>120</v>
      </c>
      <c r="C41" s="41" t="s">
        <v>121</v>
      </c>
      <c r="D41" s="42">
        <f t="shared" si="1"/>
        <v>4900</v>
      </c>
      <c r="E41" s="42">
        <v>4900</v>
      </c>
    </row>
    <row r="42" spans="1:5" ht="24.75" customHeight="1">
      <c r="A42" s="41" t="s">
        <v>38</v>
      </c>
      <c r="B42" s="41" t="s">
        <v>122</v>
      </c>
      <c r="C42" s="41" t="s">
        <v>123</v>
      </c>
      <c r="D42" s="42">
        <f t="shared" si="1"/>
        <v>4800</v>
      </c>
      <c r="E42" s="42">
        <v>4800</v>
      </c>
    </row>
    <row r="43" spans="1:5" ht="24.75" customHeight="1">
      <c r="A43" s="41" t="s">
        <v>38</v>
      </c>
      <c r="B43" s="41" t="s">
        <v>124</v>
      </c>
      <c r="C43" s="41" t="s">
        <v>125</v>
      </c>
      <c r="D43" s="42">
        <f t="shared" si="1"/>
        <v>2800</v>
      </c>
      <c r="E43" s="42">
        <v>2800</v>
      </c>
    </row>
    <row r="44" spans="1:5" ht="24.75" customHeight="1">
      <c r="A44" s="41" t="s">
        <v>38</v>
      </c>
      <c r="B44" s="41" t="s">
        <v>126</v>
      </c>
      <c r="C44" s="41" t="s">
        <v>127</v>
      </c>
      <c r="D44" s="42">
        <f t="shared" si="1"/>
        <v>3000</v>
      </c>
      <c r="E44" s="42">
        <v>3000</v>
      </c>
    </row>
    <row r="45" spans="1:5" ht="33.75" customHeight="1">
      <c r="A45" s="41" t="s">
        <v>38</v>
      </c>
      <c r="B45" s="41" t="s">
        <v>128</v>
      </c>
      <c r="C45" s="41" t="s">
        <v>129</v>
      </c>
      <c r="D45" s="42">
        <f t="shared" si="1"/>
        <v>6000</v>
      </c>
      <c r="E45" s="42">
        <v>6000</v>
      </c>
    </row>
    <row r="46" spans="1:5" ht="24.75" customHeight="1">
      <c r="A46" s="41" t="s">
        <v>39</v>
      </c>
      <c r="B46" s="41" t="s">
        <v>130</v>
      </c>
      <c r="C46" s="41" t="s">
        <v>131</v>
      </c>
      <c r="D46" s="42">
        <f t="shared" si="1"/>
        <v>1000</v>
      </c>
      <c r="E46" s="42">
        <v>1000</v>
      </c>
    </row>
    <row r="47" spans="1:5" ht="24.75" customHeight="1">
      <c r="A47" s="41" t="s">
        <v>39</v>
      </c>
      <c r="B47" s="41" t="s">
        <v>132</v>
      </c>
      <c r="C47" s="41" t="s">
        <v>133</v>
      </c>
      <c r="D47" s="42">
        <f t="shared" si="1"/>
        <v>1100</v>
      </c>
      <c r="E47" s="42">
        <v>1100</v>
      </c>
    </row>
    <row r="48" spans="1:5" ht="24.75" customHeight="1">
      <c r="A48" s="41" t="s">
        <v>39</v>
      </c>
      <c r="B48" s="41" t="s">
        <v>134</v>
      </c>
      <c r="C48" s="41" t="s">
        <v>135</v>
      </c>
      <c r="D48" s="42">
        <f t="shared" si="1"/>
        <v>1600</v>
      </c>
      <c r="E48" s="42">
        <v>1600</v>
      </c>
    </row>
    <row r="49" spans="1:5" ht="24.75" customHeight="1">
      <c r="A49" s="41" t="s">
        <v>40</v>
      </c>
      <c r="B49" s="41" t="s">
        <v>136</v>
      </c>
      <c r="C49" s="41" t="s">
        <v>137</v>
      </c>
      <c r="D49" s="42">
        <f t="shared" si="1"/>
        <v>1300</v>
      </c>
      <c r="E49" s="42">
        <v>1300</v>
      </c>
    </row>
    <row r="50" spans="1:5" ht="24.75" customHeight="1">
      <c r="A50" s="41" t="s">
        <v>40</v>
      </c>
      <c r="B50" s="41" t="s">
        <v>138</v>
      </c>
      <c r="C50" s="41" t="s">
        <v>139</v>
      </c>
      <c r="D50" s="42">
        <f t="shared" si="1"/>
        <v>3000</v>
      </c>
      <c r="E50" s="42">
        <v>3000</v>
      </c>
    </row>
    <row r="51" spans="1:5" ht="33" customHeight="1">
      <c r="A51" s="41" t="s">
        <v>40</v>
      </c>
      <c r="B51" s="41" t="s">
        <v>138</v>
      </c>
      <c r="C51" s="41" t="s">
        <v>140</v>
      </c>
      <c r="D51" s="42">
        <f t="shared" si="1"/>
        <v>4400</v>
      </c>
      <c r="E51" s="42">
        <v>4400</v>
      </c>
    </row>
    <row r="52" spans="1:5" ht="24.75" customHeight="1">
      <c r="A52" s="41" t="s">
        <v>41</v>
      </c>
      <c r="B52" s="41" t="s">
        <v>141</v>
      </c>
      <c r="C52" s="41" t="s">
        <v>142</v>
      </c>
      <c r="D52" s="42">
        <f t="shared" si="1"/>
        <v>1200</v>
      </c>
      <c r="E52" s="42">
        <v>1200</v>
      </c>
    </row>
    <row r="53" spans="1:5" ht="24.75" customHeight="1">
      <c r="A53" s="41" t="s">
        <v>41</v>
      </c>
      <c r="B53" s="41" t="s">
        <v>143</v>
      </c>
      <c r="C53" s="41" t="s">
        <v>144</v>
      </c>
      <c r="D53" s="42">
        <f t="shared" si="1"/>
        <v>1500</v>
      </c>
      <c r="E53" s="42">
        <v>1500</v>
      </c>
    </row>
    <row r="54" spans="1:5" ht="34.5" customHeight="1">
      <c r="A54" s="41" t="s">
        <v>41</v>
      </c>
      <c r="B54" s="41" t="s">
        <v>145</v>
      </c>
      <c r="C54" s="41" t="s">
        <v>146</v>
      </c>
      <c r="D54" s="42">
        <f t="shared" si="1"/>
        <v>10000</v>
      </c>
      <c r="E54" s="42">
        <v>10000</v>
      </c>
    </row>
    <row r="55" spans="1:5" ht="33.75" customHeight="1">
      <c r="A55" s="41" t="s">
        <v>42</v>
      </c>
      <c r="B55" s="41" t="s">
        <v>147</v>
      </c>
      <c r="C55" s="41" t="s">
        <v>148</v>
      </c>
      <c r="D55" s="42">
        <f t="shared" si="1"/>
        <v>4300</v>
      </c>
      <c r="E55" s="42">
        <v>4300</v>
      </c>
    </row>
    <row r="56" spans="1:5" ht="37.5" customHeight="1">
      <c r="A56" s="41" t="s">
        <v>43</v>
      </c>
      <c r="B56" s="41" t="s">
        <v>149</v>
      </c>
      <c r="C56" s="41" t="s">
        <v>150</v>
      </c>
      <c r="D56" s="42">
        <f t="shared" si="1"/>
        <v>3600</v>
      </c>
      <c r="E56" s="42">
        <v>3600</v>
      </c>
    </row>
    <row r="57" spans="1:5" ht="24.75" customHeight="1">
      <c r="A57" s="41" t="s">
        <v>43</v>
      </c>
      <c r="B57" s="41" t="s">
        <v>151</v>
      </c>
      <c r="C57" s="41" t="s">
        <v>152</v>
      </c>
      <c r="D57" s="42">
        <f aca="true" t="shared" si="2" ref="D57:D69">SUM(E57:E57)</f>
        <v>1400</v>
      </c>
      <c r="E57" s="42">
        <v>1400</v>
      </c>
    </row>
    <row r="58" spans="1:5" ht="30.75" customHeight="1">
      <c r="A58" s="41" t="s">
        <v>43</v>
      </c>
      <c r="B58" s="41" t="s">
        <v>149</v>
      </c>
      <c r="C58" s="41" t="s">
        <v>153</v>
      </c>
      <c r="D58" s="42">
        <f t="shared" si="2"/>
        <v>3900</v>
      </c>
      <c r="E58" s="42">
        <v>3900</v>
      </c>
    </row>
    <row r="59" spans="1:5" ht="24.75" customHeight="1">
      <c r="A59" s="41" t="s">
        <v>43</v>
      </c>
      <c r="B59" s="41" t="s">
        <v>149</v>
      </c>
      <c r="C59" s="41" t="s">
        <v>154</v>
      </c>
      <c r="D59" s="42">
        <f t="shared" si="2"/>
        <v>2000</v>
      </c>
      <c r="E59" s="42">
        <v>2000</v>
      </c>
    </row>
    <row r="60" spans="1:5" ht="24.75" customHeight="1">
      <c r="A60" s="41" t="s">
        <v>44</v>
      </c>
      <c r="B60" s="41" t="s">
        <v>155</v>
      </c>
      <c r="C60" s="41" t="s">
        <v>156</v>
      </c>
      <c r="D60" s="42">
        <f t="shared" si="2"/>
        <v>1200</v>
      </c>
      <c r="E60" s="42">
        <v>1200</v>
      </c>
    </row>
    <row r="61" spans="1:5" ht="24.75" customHeight="1">
      <c r="A61" s="41" t="s">
        <v>44</v>
      </c>
      <c r="B61" s="41" t="s">
        <v>157</v>
      </c>
      <c r="C61" s="41" t="s">
        <v>158</v>
      </c>
      <c r="D61" s="42">
        <f t="shared" si="2"/>
        <v>2200</v>
      </c>
      <c r="E61" s="42">
        <v>2200</v>
      </c>
    </row>
    <row r="62" spans="1:5" ht="24.75" customHeight="1">
      <c r="A62" s="41" t="s">
        <v>44</v>
      </c>
      <c r="B62" s="41" t="s">
        <v>155</v>
      </c>
      <c r="C62" s="41" t="s">
        <v>159</v>
      </c>
      <c r="D62" s="42">
        <f t="shared" si="2"/>
        <v>1300</v>
      </c>
      <c r="E62" s="42">
        <v>1300</v>
      </c>
    </row>
    <row r="63" spans="1:5" ht="24.75" customHeight="1">
      <c r="A63" s="41" t="s">
        <v>44</v>
      </c>
      <c r="B63" s="41" t="s">
        <v>160</v>
      </c>
      <c r="C63" s="41" t="s">
        <v>161</v>
      </c>
      <c r="D63" s="42">
        <f t="shared" si="2"/>
        <v>5900</v>
      </c>
      <c r="E63" s="42">
        <v>5900</v>
      </c>
    </row>
    <row r="64" spans="1:5" ht="24.75" customHeight="1">
      <c r="A64" s="41" t="s">
        <v>44</v>
      </c>
      <c r="B64" s="41" t="s">
        <v>162</v>
      </c>
      <c r="C64" s="41" t="s">
        <v>163</v>
      </c>
      <c r="D64" s="42">
        <f t="shared" si="2"/>
        <v>22000</v>
      </c>
      <c r="E64" s="42">
        <v>22000</v>
      </c>
    </row>
    <row r="65" spans="1:5" ht="33.75" customHeight="1">
      <c r="A65" s="41" t="s">
        <v>28</v>
      </c>
      <c r="B65" s="41" t="s">
        <v>164</v>
      </c>
      <c r="C65" s="41" t="s">
        <v>165</v>
      </c>
      <c r="D65" s="42">
        <f t="shared" si="2"/>
        <v>27700</v>
      </c>
      <c r="E65" s="42">
        <v>27700</v>
      </c>
    </row>
    <row r="66" spans="1:5" ht="24.75" customHeight="1">
      <c r="A66" s="41" t="s">
        <v>28</v>
      </c>
      <c r="B66" s="41" t="s">
        <v>166</v>
      </c>
      <c r="C66" s="41" t="s">
        <v>167</v>
      </c>
      <c r="D66" s="42">
        <f t="shared" si="2"/>
        <v>4600</v>
      </c>
      <c r="E66" s="42">
        <v>4600</v>
      </c>
    </row>
    <row r="67" spans="1:5" ht="24.75" customHeight="1">
      <c r="A67" s="41" t="s">
        <v>28</v>
      </c>
      <c r="B67" s="41" t="s">
        <v>168</v>
      </c>
      <c r="C67" s="41" t="s">
        <v>169</v>
      </c>
      <c r="D67" s="42">
        <f t="shared" si="2"/>
        <v>5000</v>
      </c>
      <c r="E67" s="42">
        <v>5000</v>
      </c>
    </row>
    <row r="68" spans="1:5" ht="24.75" customHeight="1">
      <c r="A68" s="41" t="s">
        <v>28</v>
      </c>
      <c r="B68" s="41" t="s">
        <v>170</v>
      </c>
      <c r="C68" s="41" t="s">
        <v>171</v>
      </c>
      <c r="D68" s="42">
        <f t="shared" si="2"/>
        <v>10000</v>
      </c>
      <c r="E68" s="42">
        <v>10000</v>
      </c>
    </row>
    <row r="69" spans="1:5" ht="31.5" customHeight="1">
      <c r="A69" s="41" t="s">
        <v>28</v>
      </c>
      <c r="B69" s="41" t="s">
        <v>172</v>
      </c>
      <c r="C69" s="41" t="s">
        <v>173</v>
      </c>
      <c r="D69" s="42">
        <f t="shared" si="2"/>
        <v>3000</v>
      </c>
      <c r="E69" s="42">
        <v>3000</v>
      </c>
    </row>
    <row r="70" ht="14.25">
      <c r="D70" s="44"/>
    </row>
    <row r="71" ht="14.25">
      <c r="D71" s="44"/>
    </row>
    <row r="72" ht="14.25">
      <c r="D72" s="44"/>
    </row>
    <row r="73" ht="14.25">
      <c r="D73" s="44"/>
    </row>
    <row r="74" ht="14.25">
      <c r="D74" s="44"/>
    </row>
    <row r="75" ht="14.25">
      <c r="D75" s="44"/>
    </row>
    <row r="76" ht="14.25">
      <c r="D76" s="44"/>
    </row>
    <row r="77" ht="14.25">
      <c r="D77" s="44"/>
    </row>
    <row r="78" ht="14.25">
      <c r="D78" s="44"/>
    </row>
    <row r="79" ht="14.25">
      <c r="D79" s="44"/>
    </row>
    <row r="80" ht="14.25">
      <c r="D80" s="44"/>
    </row>
    <row r="81" ht="14.25">
      <c r="D81" s="44"/>
    </row>
    <row r="82" ht="14.25">
      <c r="D82" s="44"/>
    </row>
    <row r="83" ht="14.25">
      <c r="D83" s="44"/>
    </row>
    <row r="84" ht="14.25">
      <c r="D84" s="44"/>
    </row>
    <row r="85" ht="14.25">
      <c r="D85" s="44"/>
    </row>
    <row r="86" ht="14.25">
      <c r="D86" s="44"/>
    </row>
    <row r="87" ht="14.25">
      <c r="D87" s="44"/>
    </row>
    <row r="88" ht="14.25">
      <c r="D88" s="44"/>
    </row>
    <row r="89" ht="14.25">
      <c r="D89" s="44"/>
    </row>
    <row r="90" ht="14.25">
      <c r="D90" s="44"/>
    </row>
    <row r="91" ht="14.25">
      <c r="D91" s="44"/>
    </row>
    <row r="92" ht="14.25">
      <c r="D92" s="44"/>
    </row>
    <row r="93" ht="14.25">
      <c r="D93" s="44"/>
    </row>
    <row r="94" ht="14.25">
      <c r="D94" s="44"/>
    </row>
    <row r="95" ht="14.25">
      <c r="D95" s="44"/>
    </row>
    <row r="96" ht="14.25">
      <c r="D96" s="44"/>
    </row>
    <row r="97" ht="14.25">
      <c r="D97" s="44"/>
    </row>
    <row r="98" ht="14.25">
      <c r="D98" s="44"/>
    </row>
    <row r="99" ht="14.25">
      <c r="D99" s="44"/>
    </row>
    <row r="100" ht="14.25">
      <c r="D100" s="44"/>
    </row>
    <row r="101" ht="14.25">
      <c r="D101" s="44"/>
    </row>
    <row r="102" ht="14.25">
      <c r="D102" s="44"/>
    </row>
    <row r="103" ht="14.25">
      <c r="D103" s="44"/>
    </row>
    <row r="104" ht="14.25">
      <c r="D104" s="44"/>
    </row>
    <row r="105" ht="14.25">
      <c r="D105" s="44"/>
    </row>
    <row r="106" ht="14.25">
      <c r="D106" s="44"/>
    </row>
    <row r="107" ht="14.25">
      <c r="D107" s="44"/>
    </row>
    <row r="108" ht="14.25">
      <c r="D108" s="44"/>
    </row>
    <row r="109" ht="14.25">
      <c r="D109" s="44"/>
    </row>
    <row r="110" ht="14.25">
      <c r="D110" s="44"/>
    </row>
    <row r="111" ht="14.25">
      <c r="D111" s="44"/>
    </row>
    <row r="112" ht="14.25">
      <c r="D112" s="44"/>
    </row>
    <row r="113" ht="14.25">
      <c r="D113" s="44"/>
    </row>
    <row r="114" ht="14.25">
      <c r="D114" s="44"/>
    </row>
    <row r="115" ht="14.25">
      <c r="D115" s="44"/>
    </row>
    <row r="116" ht="14.25">
      <c r="D116" s="44"/>
    </row>
    <row r="117" ht="14.25">
      <c r="D117" s="44"/>
    </row>
    <row r="118" ht="14.25">
      <c r="D118" s="44"/>
    </row>
    <row r="119" ht="14.25">
      <c r="D119" s="44"/>
    </row>
    <row r="120" ht="14.25">
      <c r="D120" s="44"/>
    </row>
    <row r="121" ht="14.25">
      <c r="D121" s="44"/>
    </row>
    <row r="122" ht="14.25">
      <c r="D122" s="44"/>
    </row>
    <row r="123" ht="14.25">
      <c r="D123" s="44"/>
    </row>
    <row r="124" ht="14.25">
      <c r="D124" s="44"/>
    </row>
    <row r="125" ht="14.25">
      <c r="D125" s="44"/>
    </row>
    <row r="126" ht="14.25">
      <c r="D126" s="44"/>
    </row>
    <row r="127" ht="14.25">
      <c r="D127" s="44"/>
    </row>
    <row r="128" ht="14.25">
      <c r="D128" s="44"/>
    </row>
    <row r="129" ht="14.25">
      <c r="D129" s="44"/>
    </row>
    <row r="130" ht="14.25">
      <c r="D130" s="44"/>
    </row>
    <row r="131" ht="14.25">
      <c r="D131" s="44"/>
    </row>
    <row r="132" ht="14.25">
      <c r="D132" s="44"/>
    </row>
    <row r="133" ht="14.25">
      <c r="D133" s="44"/>
    </row>
    <row r="134" ht="14.25">
      <c r="D134" s="44"/>
    </row>
    <row r="135" ht="14.25">
      <c r="D135" s="44"/>
    </row>
    <row r="136" ht="14.25">
      <c r="D136" s="44"/>
    </row>
    <row r="137" ht="14.25">
      <c r="D137" s="44"/>
    </row>
  </sheetData>
  <sheetProtection/>
  <mergeCells count="8">
    <mergeCell ref="A2:E2"/>
    <mergeCell ref="D4:E4"/>
    <mergeCell ref="A6:B6"/>
    <mergeCell ref="A7:B7"/>
    <mergeCell ref="A15:B15"/>
    <mergeCell ref="A4:A5"/>
    <mergeCell ref="B4:B5"/>
    <mergeCell ref="C4:C5"/>
  </mergeCells>
  <printOptions horizontalCentered="1"/>
  <pageMargins left="0.5902777777777778" right="0.5902777777777778" top="0.5902777777777778" bottom="0.5902777777777778" header="0.5118055555555555" footer="0.5118055555555555"/>
  <pageSetup horizontalDpi="600" verticalDpi="600" orientation="portrait" paperSize="9" scale="70"/>
</worksheet>
</file>

<file path=xl/worksheets/sheet4.xml><?xml version="1.0" encoding="utf-8"?>
<worksheet xmlns="http://schemas.openxmlformats.org/spreadsheetml/2006/main" xmlns:r="http://schemas.openxmlformats.org/officeDocument/2006/relationships">
  <dimension ref="A1:E83"/>
  <sheetViews>
    <sheetView zoomScaleSheetLayoutView="100" workbookViewId="0" topLeftCell="A67">
      <selection activeCell="C8" sqref="C8"/>
    </sheetView>
  </sheetViews>
  <sheetFormatPr defaultColWidth="9.00390625" defaultRowHeight="14.25"/>
  <cols>
    <col min="1" max="1" width="7.625" style="0" customWidth="1"/>
    <col min="2" max="2" width="32.75390625" style="0" customWidth="1"/>
    <col min="3" max="3" width="72.25390625" style="0" customWidth="1"/>
    <col min="4" max="4" width="10.75390625" style="0" customWidth="1"/>
    <col min="5" max="5" width="11.00390625" style="0" customWidth="1"/>
  </cols>
  <sheetData>
    <row r="1" ht="14.25">
      <c r="A1" t="s">
        <v>174</v>
      </c>
    </row>
    <row r="2" spans="1:5" ht="25.5">
      <c r="A2" s="20" t="s">
        <v>175</v>
      </c>
      <c r="B2" s="20"/>
      <c r="C2" s="20"/>
      <c r="D2" s="20"/>
      <c r="E2" s="20"/>
    </row>
    <row r="3" spans="1:5" ht="14.25">
      <c r="A3" s="19"/>
      <c r="B3" s="19"/>
      <c r="C3" s="19"/>
      <c r="D3" s="19"/>
      <c r="E3" s="21" t="s">
        <v>48</v>
      </c>
    </row>
    <row r="4" spans="1:5" ht="22.5" customHeight="1">
      <c r="A4" s="29" t="s">
        <v>176</v>
      </c>
      <c r="B4" s="29" t="s">
        <v>177</v>
      </c>
      <c r="C4" s="29" t="s">
        <v>51</v>
      </c>
      <c r="D4" s="30" t="s">
        <v>52</v>
      </c>
      <c r="E4" s="30"/>
    </row>
    <row r="5" spans="1:5" ht="22.5" customHeight="1">
      <c r="A5" s="29"/>
      <c r="B5" s="29"/>
      <c r="C5" s="29"/>
      <c r="D5" s="22" t="s">
        <v>18</v>
      </c>
      <c r="E5" s="22" t="s">
        <v>178</v>
      </c>
    </row>
    <row r="6" spans="1:5" ht="21.75" customHeight="1">
      <c r="A6" s="22" t="s">
        <v>179</v>
      </c>
      <c r="B6" s="22"/>
      <c r="C6" s="22"/>
      <c r="D6" s="31">
        <f aca="true" t="shared" si="0" ref="D6:D36">SUM(E6:E6)</f>
        <v>178300</v>
      </c>
      <c r="E6" s="31">
        <f>SUM(E7:E83)</f>
        <v>178300</v>
      </c>
    </row>
    <row r="7" spans="1:5" ht="21.75" customHeight="1">
      <c r="A7" s="32" t="s">
        <v>29</v>
      </c>
      <c r="B7" s="32" t="s">
        <v>180</v>
      </c>
      <c r="C7" s="32" t="s">
        <v>181</v>
      </c>
      <c r="D7" s="31">
        <f t="shared" si="0"/>
        <v>1000</v>
      </c>
      <c r="E7" s="31">
        <v>1000</v>
      </c>
    </row>
    <row r="8" spans="1:5" ht="21.75" customHeight="1">
      <c r="A8" s="32" t="s">
        <v>29</v>
      </c>
      <c r="B8" s="32" t="s">
        <v>182</v>
      </c>
      <c r="C8" s="32" t="s">
        <v>183</v>
      </c>
      <c r="D8" s="31">
        <f t="shared" si="0"/>
        <v>1190</v>
      </c>
      <c r="E8" s="33">
        <v>1190</v>
      </c>
    </row>
    <row r="9" spans="1:5" ht="21.75" customHeight="1">
      <c r="A9" s="32" t="s">
        <v>29</v>
      </c>
      <c r="B9" s="32" t="s">
        <v>182</v>
      </c>
      <c r="C9" s="32" t="s">
        <v>184</v>
      </c>
      <c r="D9" s="31">
        <f t="shared" si="0"/>
        <v>480</v>
      </c>
      <c r="E9" s="33">
        <v>480</v>
      </c>
    </row>
    <row r="10" spans="1:5" ht="21.75" customHeight="1">
      <c r="A10" s="32" t="s">
        <v>29</v>
      </c>
      <c r="B10" s="32" t="s">
        <v>182</v>
      </c>
      <c r="C10" s="32" t="s">
        <v>185</v>
      </c>
      <c r="D10" s="31">
        <f t="shared" si="0"/>
        <v>330</v>
      </c>
      <c r="E10" s="33">
        <v>330</v>
      </c>
    </row>
    <row r="11" spans="1:5" ht="21.75" customHeight="1">
      <c r="A11" s="32" t="s">
        <v>29</v>
      </c>
      <c r="B11" s="32" t="s">
        <v>182</v>
      </c>
      <c r="C11" s="32" t="s">
        <v>186</v>
      </c>
      <c r="D11" s="31">
        <f t="shared" si="0"/>
        <v>350</v>
      </c>
      <c r="E11" s="33">
        <v>350</v>
      </c>
    </row>
    <row r="12" spans="1:5" ht="21.75" customHeight="1">
      <c r="A12" s="32" t="s">
        <v>29</v>
      </c>
      <c r="B12" s="32" t="s">
        <v>187</v>
      </c>
      <c r="C12" s="32" t="s">
        <v>188</v>
      </c>
      <c r="D12" s="31">
        <f t="shared" si="0"/>
        <v>1000</v>
      </c>
      <c r="E12" s="31">
        <v>1000</v>
      </c>
    </row>
    <row r="13" spans="1:5" ht="21.75" customHeight="1">
      <c r="A13" s="32" t="s">
        <v>29</v>
      </c>
      <c r="B13" s="32" t="s">
        <v>189</v>
      </c>
      <c r="C13" s="32" t="s">
        <v>190</v>
      </c>
      <c r="D13" s="31">
        <f t="shared" si="0"/>
        <v>300</v>
      </c>
      <c r="E13" s="33">
        <v>300</v>
      </c>
    </row>
    <row r="14" spans="1:5" ht="21.75" customHeight="1">
      <c r="A14" s="32" t="s">
        <v>29</v>
      </c>
      <c r="B14" s="32" t="s">
        <v>191</v>
      </c>
      <c r="C14" s="32" t="s">
        <v>192</v>
      </c>
      <c r="D14" s="31">
        <f t="shared" si="0"/>
        <v>11000</v>
      </c>
      <c r="E14" s="33">
        <v>11000</v>
      </c>
    </row>
    <row r="15" spans="1:5" ht="21.75" customHeight="1">
      <c r="A15" s="32" t="s">
        <v>29</v>
      </c>
      <c r="B15" s="32" t="s">
        <v>191</v>
      </c>
      <c r="C15" s="32" t="s">
        <v>193</v>
      </c>
      <c r="D15" s="31">
        <f t="shared" si="0"/>
        <v>949</v>
      </c>
      <c r="E15" s="33">
        <v>949</v>
      </c>
    </row>
    <row r="16" spans="1:5" ht="21.75" customHeight="1">
      <c r="A16" s="32" t="s">
        <v>29</v>
      </c>
      <c r="B16" s="32" t="s">
        <v>191</v>
      </c>
      <c r="C16" s="32" t="s">
        <v>194</v>
      </c>
      <c r="D16" s="31">
        <f t="shared" si="0"/>
        <v>1436</v>
      </c>
      <c r="E16" s="33">
        <v>1436</v>
      </c>
    </row>
    <row r="17" spans="1:5" ht="21.75" customHeight="1">
      <c r="A17" s="32" t="s">
        <v>29</v>
      </c>
      <c r="B17" s="32" t="s">
        <v>191</v>
      </c>
      <c r="C17" s="32" t="s">
        <v>195</v>
      </c>
      <c r="D17" s="31">
        <f t="shared" si="0"/>
        <v>1000</v>
      </c>
      <c r="E17" s="31">
        <v>1000</v>
      </c>
    </row>
    <row r="18" spans="1:5" ht="21.75" customHeight="1">
      <c r="A18" s="32" t="s">
        <v>29</v>
      </c>
      <c r="B18" s="32" t="s">
        <v>196</v>
      </c>
      <c r="C18" s="32" t="s">
        <v>197</v>
      </c>
      <c r="D18" s="31">
        <f t="shared" si="0"/>
        <v>4300</v>
      </c>
      <c r="E18" s="33">
        <v>4300</v>
      </c>
    </row>
    <row r="19" spans="1:5" ht="21.75" customHeight="1">
      <c r="A19" s="32" t="s">
        <v>198</v>
      </c>
      <c r="B19" s="32" t="s">
        <v>191</v>
      </c>
      <c r="C19" s="32" t="s">
        <v>199</v>
      </c>
      <c r="D19" s="31">
        <f t="shared" si="0"/>
        <v>10000</v>
      </c>
      <c r="E19" s="34">
        <v>10000</v>
      </c>
    </row>
    <row r="20" spans="1:5" ht="21.75" customHeight="1">
      <c r="A20" s="32" t="s">
        <v>31</v>
      </c>
      <c r="B20" s="32" t="s">
        <v>200</v>
      </c>
      <c r="C20" s="32" t="s">
        <v>201</v>
      </c>
      <c r="D20" s="31">
        <f t="shared" si="0"/>
        <v>1160</v>
      </c>
      <c r="E20" s="34">
        <v>1160</v>
      </c>
    </row>
    <row r="21" spans="1:5" ht="21.75" customHeight="1">
      <c r="A21" s="32" t="s">
        <v>31</v>
      </c>
      <c r="B21" s="32" t="s">
        <v>202</v>
      </c>
      <c r="C21" s="32" t="s">
        <v>203</v>
      </c>
      <c r="D21" s="31">
        <f t="shared" si="0"/>
        <v>1340</v>
      </c>
      <c r="E21" s="34">
        <v>1340</v>
      </c>
    </row>
    <row r="22" spans="1:5" ht="21.75" customHeight="1">
      <c r="A22" s="32" t="s">
        <v>31</v>
      </c>
      <c r="B22" s="32" t="s">
        <v>204</v>
      </c>
      <c r="C22" s="32" t="s">
        <v>205</v>
      </c>
      <c r="D22" s="31">
        <f t="shared" si="0"/>
        <v>1000</v>
      </c>
      <c r="E22" s="34">
        <v>1000</v>
      </c>
    </row>
    <row r="23" spans="1:5" ht="21.75" customHeight="1">
      <c r="A23" s="32" t="s">
        <v>31</v>
      </c>
      <c r="B23" s="32" t="s">
        <v>206</v>
      </c>
      <c r="C23" s="32" t="s">
        <v>207</v>
      </c>
      <c r="D23" s="31">
        <f t="shared" si="0"/>
        <v>4627</v>
      </c>
      <c r="E23" s="35">
        <v>4627</v>
      </c>
    </row>
    <row r="24" spans="1:5" ht="21.75" customHeight="1">
      <c r="A24" s="32" t="s">
        <v>31</v>
      </c>
      <c r="B24" s="32" t="s">
        <v>206</v>
      </c>
      <c r="C24" s="32" t="s">
        <v>208</v>
      </c>
      <c r="D24" s="31">
        <f t="shared" si="0"/>
        <v>5373</v>
      </c>
      <c r="E24" s="35">
        <v>5373</v>
      </c>
    </row>
    <row r="25" spans="1:5" ht="21.75" customHeight="1">
      <c r="A25" s="32" t="s">
        <v>31</v>
      </c>
      <c r="B25" s="32" t="s">
        <v>209</v>
      </c>
      <c r="C25" s="32" t="s">
        <v>210</v>
      </c>
      <c r="D25" s="31">
        <f t="shared" si="0"/>
        <v>4400</v>
      </c>
      <c r="E25" s="34">
        <v>4400</v>
      </c>
    </row>
    <row r="26" spans="1:5" ht="21.75" customHeight="1">
      <c r="A26" s="32" t="s">
        <v>33</v>
      </c>
      <c r="B26" s="32" t="s">
        <v>76</v>
      </c>
      <c r="C26" s="32" t="s">
        <v>211</v>
      </c>
      <c r="D26" s="31">
        <f t="shared" si="0"/>
        <v>2745</v>
      </c>
      <c r="E26" s="35">
        <v>2745</v>
      </c>
    </row>
    <row r="27" spans="1:5" ht="21.75" customHeight="1">
      <c r="A27" s="32" t="s">
        <v>33</v>
      </c>
      <c r="B27" s="32" t="s">
        <v>212</v>
      </c>
      <c r="C27" s="32" t="s">
        <v>213</v>
      </c>
      <c r="D27" s="31">
        <f t="shared" si="0"/>
        <v>387</v>
      </c>
      <c r="E27" s="34">
        <v>387</v>
      </c>
    </row>
    <row r="28" spans="1:5" ht="21.75" customHeight="1">
      <c r="A28" s="32" t="s">
        <v>33</v>
      </c>
      <c r="B28" s="32" t="s">
        <v>212</v>
      </c>
      <c r="C28" s="32" t="s">
        <v>214</v>
      </c>
      <c r="D28" s="31">
        <f t="shared" si="0"/>
        <v>2613</v>
      </c>
      <c r="E28" s="34">
        <v>2613</v>
      </c>
    </row>
    <row r="29" spans="1:5" ht="21.75" customHeight="1">
      <c r="A29" s="32" t="s">
        <v>34</v>
      </c>
      <c r="B29" s="32" t="s">
        <v>215</v>
      </c>
      <c r="C29" s="32" t="s">
        <v>216</v>
      </c>
      <c r="D29" s="31">
        <f t="shared" si="0"/>
        <v>181</v>
      </c>
      <c r="E29" s="34">
        <v>181</v>
      </c>
    </row>
    <row r="30" spans="1:5" ht="21.75" customHeight="1">
      <c r="A30" s="32" t="s">
        <v>34</v>
      </c>
      <c r="B30" s="32" t="s">
        <v>215</v>
      </c>
      <c r="C30" s="32" t="s">
        <v>217</v>
      </c>
      <c r="D30" s="31">
        <f t="shared" si="0"/>
        <v>1421</v>
      </c>
      <c r="E30" s="34">
        <v>1421</v>
      </c>
    </row>
    <row r="31" spans="1:5" ht="21.75" customHeight="1">
      <c r="A31" s="32" t="s">
        <v>34</v>
      </c>
      <c r="B31" s="32" t="s">
        <v>215</v>
      </c>
      <c r="C31" s="32" t="s">
        <v>218</v>
      </c>
      <c r="D31" s="31">
        <f t="shared" si="0"/>
        <v>516</v>
      </c>
      <c r="E31" s="34">
        <v>516</v>
      </c>
    </row>
    <row r="32" spans="1:5" ht="21.75" customHeight="1">
      <c r="A32" s="32" t="s">
        <v>34</v>
      </c>
      <c r="B32" s="32" t="s">
        <v>215</v>
      </c>
      <c r="C32" s="32" t="s">
        <v>217</v>
      </c>
      <c r="D32" s="31">
        <f t="shared" si="0"/>
        <v>1000</v>
      </c>
      <c r="E32" s="35">
        <v>1000</v>
      </c>
    </row>
    <row r="33" spans="1:5" ht="21.75" customHeight="1">
      <c r="A33" s="32" t="s">
        <v>34</v>
      </c>
      <c r="B33" s="32" t="s">
        <v>219</v>
      </c>
      <c r="C33" s="32" t="s">
        <v>220</v>
      </c>
      <c r="D33" s="31">
        <f t="shared" si="0"/>
        <v>2700</v>
      </c>
      <c r="E33" s="35">
        <v>2700</v>
      </c>
    </row>
    <row r="34" spans="1:5" ht="21.75" customHeight="1">
      <c r="A34" s="32" t="s">
        <v>34</v>
      </c>
      <c r="B34" s="32" t="s">
        <v>84</v>
      </c>
      <c r="C34" s="32" t="s">
        <v>221</v>
      </c>
      <c r="D34" s="31">
        <f t="shared" si="0"/>
        <v>882</v>
      </c>
      <c r="E34" s="34">
        <v>882</v>
      </c>
    </row>
    <row r="35" spans="1:5" ht="21.75" customHeight="1">
      <c r="A35" s="32" t="s">
        <v>34</v>
      </c>
      <c r="B35" s="32" t="s">
        <v>222</v>
      </c>
      <c r="C35" s="32" t="s">
        <v>223</v>
      </c>
      <c r="D35" s="31">
        <f t="shared" si="0"/>
        <v>251</v>
      </c>
      <c r="E35" s="35">
        <v>251</v>
      </c>
    </row>
    <row r="36" spans="1:5" ht="21.75" customHeight="1">
      <c r="A36" s="32" t="s">
        <v>34</v>
      </c>
      <c r="B36" s="32" t="s">
        <v>222</v>
      </c>
      <c r="C36" s="32" t="s">
        <v>224</v>
      </c>
      <c r="D36" s="31">
        <f t="shared" si="0"/>
        <v>60</v>
      </c>
      <c r="E36" s="35">
        <v>60</v>
      </c>
    </row>
    <row r="37" spans="1:5" ht="21.75" customHeight="1">
      <c r="A37" s="32" t="s">
        <v>225</v>
      </c>
      <c r="B37" s="32" t="s">
        <v>226</v>
      </c>
      <c r="C37" s="32" t="s">
        <v>227</v>
      </c>
      <c r="D37" s="31">
        <f aca="true" t="shared" si="1" ref="D37:D76">SUM(E37:E37)</f>
        <v>2700</v>
      </c>
      <c r="E37" s="34">
        <v>2700</v>
      </c>
    </row>
    <row r="38" spans="1:5" ht="21.75" customHeight="1">
      <c r="A38" s="32" t="s">
        <v>225</v>
      </c>
      <c r="B38" s="32" t="s">
        <v>228</v>
      </c>
      <c r="C38" s="32" t="s">
        <v>229</v>
      </c>
      <c r="D38" s="31">
        <f t="shared" si="1"/>
        <v>3000</v>
      </c>
      <c r="E38" s="34">
        <v>3000</v>
      </c>
    </row>
    <row r="39" spans="1:5" ht="21.75" customHeight="1">
      <c r="A39" s="32" t="s">
        <v>225</v>
      </c>
      <c r="B39" s="32" t="s">
        <v>226</v>
      </c>
      <c r="C39" s="32" t="s">
        <v>230</v>
      </c>
      <c r="D39" s="31">
        <f t="shared" si="1"/>
        <v>15000</v>
      </c>
      <c r="E39" s="34">
        <v>15000</v>
      </c>
    </row>
    <row r="40" spans="1:5" ht="21.75" customHeight="1">
      <c r="A40" s="32" t="s">
        <v>225</v>
      </c>
      <c r="B40" s="32" t="s">
        <v>231</v>
      </c>
      <c r="C40" s="32" t="s">
        <v>232</v>
      </c>
      <c r="D40" s="31">
        <f t="shared" si="1"/>
        <v>10000</v>
      </c>
      <c r="E40" s="35">
        <v>10000</v>
      </c>
    </row>
    <row r="41" spans="1:5" ht="21.75" customHeight="1">
      <c r="A41" s="32" t="s">
        <v>225</v>
      </c>
      <c r="B41" s="32" t="s">
        <v>228</v>
      </c>
      <c r="C41" s="32" t="s">
        <v>233</v>
      </c>
      <c r="D41" s="31">
        <f t="shared" si="1"/>
        <v>2000</v>
      </c>
      <c r="E41" s="34">
        <v>2000</v>
      </c>
    </row>
    <row r="42" spans="1:5" ht="21.75" customHeight="1">
      <c r="A42" s="32" t="s">
        <v>225</v>
      </c>
      <c r="B42" s="32" t="s">
        <v>234</v>
      </c>
      <c r="C42" s="32" t="s">
        <v>235</v>
      </c>
      <c r="D42" s="31">
        <f t="shared" si="1"/>
        <v>2000</v>
      </c>
      <c r="E42" s="34">
        <v>2000</v>
      </c>
    </row>
    <row r="43" spans="1:5" ht="21.75" customHeight="1">
      <c r="A43" s="32" t="s">
        <v>225</v>
      </c>
      <c r="B43" s="32" t="s">
        <v>236</v>
      </c>
      <c r="C43" s="32" t="s">
        <v>237</v>
      </c>
      <c r="D43" s="31">
        <f t="shared" si="1"/>
        <v>1000</v>
      </c>
      <c r="E43" s="34">
        <v>1000</v>
      </c>
    </row>
    <row r="44" spans="1:5" ht="21.75" customHeight="1">
      <c r="A44" s="32" t="s">
        <v>225</v>
      </c>
      <c r="B44" s="32" t="s">
        <v>236</v>
      </c>
      <c r="C44" s="32" t="s">
        <v>237</v>
      </c>
      <c r="D44" s="31">
        <f t="shared" si="1"/>
        <v>5000</v>
      </c>
      <c r="E44" s="35">
        <v>5000</v>
      </c>
    </row>
    <row r="45" spans="1:5" ht="21.75" customHeight="1">
      <c r="A45" s="32" t="s">
        <v>92</v>
      </c>
      <c r="B45" s="32" t="s">
        <v>97</v>
      </c>
      <c r="C45" s="32" t="s">
        <v>238</v>
      </c>
      <c r="D45" s="31">
        <f t="shared" si="1"/>
        <v>2600</v>
      </c>
      <c r="E45" s="35">
        <v>2600</v>
      </c>
    </row>
    <row r="46" spans="1:5" ht="21.75" customHeight="1">
      <c r="A46" s="32" t="s">
        <v>92</v>
      </c>
      <c r="B46" s="32" t="s">
        <v>239</v>
      </c>
      <c r="C46" s="32" t="s">
        <v>240</v>
      </c>
      <c r="D46" s="31">
        <f t="shared" si="1"/>
        <v>60</v>
      </c>
      <c r="E46" s="35">
        <v>60</v>
      </c>
    </row>
    <row r="47" spans="1:5" ht="21.75" customHeight="1">
      <c r="A47" s="32" t="s">
        <v>92</v>
      </c>
      <c r="B47" s="32" t="s">
        <v>241</v>
      </c>
      <c r="C47" s="32" t="s">
        <v>242</v>
      </c>
      <c r="D47" s="31">
        <f t="shared" si="1"/>
        <v>2379</v>
      </c>
      <c r="E47" s="35">
        <v>2379</v>
      </c>
    </row>
    <row r="48" spans="1:5" ht="21.75" customHeight="1">
      <c r="A48" s="32" t="s">
        <v>92</v>
      </c>
      <c r="B48" s="32" t="s">
        <v>99</v>
      </c>
      <c r="C48" s="32" t="s">
        <v>243</v>
      </c>
      <c r="D48" s="31">
        <f t="shared" si="1"/>
        <v>3100</v>
      </c>
      <c r="E48" s="34">
        <v>3100</v>
      </c>
    </row>
    <row r="49" spans="1:5" ht="21.75" customHeight="1">
      <c r="A49" s="32" t="s">
        <v>36</v>
      </c>
      <c r="B49" s="32" t="s">
        <v>244</v>
      </c>
      <c r="C49" s="32" t="s">
        <v>245</v>
      </c>
      <c r="D49" s="31">
        <f t="shared" si="1"/>
        <v>90</v>
      </c>
      <c r="E49" s="35">
        <v>90</v>
      </c>
    </row>
    <row r="50" spans="1:5" ht="21.75" customHeight="1">
      <c r="A50" s="32" t="s">
        <v>36</v>
      </c>
      <c r="B50" s="32" t="s">
        <v>244</v>
      </c>
      <c r="C50" s="32" t="s">
        <v>246</v>
      </c>
      <c r="D50" s="31">
        <f t="shared" si="1"/>
        <v>500</v>
      </c>
      <c r="E50" s="34">
        <v>500</v>
      </c>
    </row>
    <row r="51" spans="1:5" ht="21.75" customHeight="1">
      <c r="A51" s="32" t="s">
        <v>36</v>
      </c>
      <c r="B51" s="32" t="s">
        <v>110</v>
      </c>
      <c r="C51" s="32" t="s">
        <v>247</v>
      </c>
      <c r="D51" s="31">
        <f t="shared" si="1"/>
        <v>500</v>
      </c>
      <c r="E51" s="34">
        <v>500</v>
      </c>
    </row>
    <row r="52" spans="1:5" ht="21.75" customHeight="1">
      <c r="A52" s="32" t="s">
        <v>36</v>
      </c>
      <c r="B52" s="32" t="s">
        <v>110</v>
      </c>
      <c r="C52" s="32" t="s">
        <v>248</v>
      </c>
      <c r="D52" s="31">
        <f t="shared" si="1"/>
        <v>500</v>
      </c>
      <c r="E52" s="34">
        <v>500</v>
      </c>
    </row>
    <row r="53" spans="1:5" ht="21.75" customHeight="1">
      <c r="A53" s="32" t="s">
        <v>36</v>
      </c>
      <c r="B53" s="32" t="s">
        <v>249</v>
      </c>
      <c r="C53" s="32" t="s">
        <v>250</v>
      </c>
      <c r="D53" s="31">
        <f t="shared" si="1"/>
        <v>3000</v>
      </c>
      <c r="E53" s="35">
        <v>3000</v>
      </c>
    </row>
    <row r="54" spans="1:5" ht="21.75" customHeight="1">
      <c r="A54" s="32" t="s">
        <v>36</v>
      </c>
      <c r="B54" s="32" t="s">
        <v>249</v>
      </c>
      <c r="C54" s="32" t="s">
        <v>251</v>
      </c>
      <c r="D54" s="31">
        <f t="shared" si="1"/>
        <v>3000</v>
      </c>
      <c r="E54" s="35">
        <v>3000</v>
      </c>
    </row>
    <row r="55" spans="1:5" ht="21.75" customHeight="1">
      <c r="A55" s="32" t="s">
        <v>37</v>
      </c>
      <c r="B55" s="32" t="s">
        <v>252</v>
      </c>
      <c r="C55" s="32" t="s">
        <v>253</v>
      </c>
      <c r="D55" s="31">
        <f t="shared" si="1"/>
        <v>1000</v>
      </c>
      <c r="E55" s="34">
        <v>1000</v>
      </c>
    </row>
    <row r="56" spans="1:5" ht="21.75" customHeight="1">
      <c r="A56" s="32" t="s">
        <v>37</v>
      </c>
      <c r="B56" s="32" t="s">
        <v>252</v>
      </c>
      <c r="C56" s="32" t="s">
        <v>254</v>
      </c>
      <c r="D56" s="31">
        <f t="shared" si="1"/>
        <v>500</v>
      </c>
      <c r="E56" s="34">
        <v>500</v>
      </c>
    </row>
    <row r="57" spans="1:5" ht="21.75" customHeight="1">
      <c r="A57" s="32" t="s">
        <v>37</v>
      </c>
      <c r="B57" s="32" t="s">
        <v>255</v>
      </c>
      <c r="C57" s="32" t="s">
        <v>256</v>
      </c>
      <c r="D57" s="31">
        <f t="shared" si="1"/>
        <v>45</v>
      </c>
      <c r="E57" s="35">
        <v>45</v>
      </c>
    </row>
    <row r="58" spans="1:5" ht="21.75" customHeight="1">
      <c r="A58" s="32" t="s">
        <v>38</v>
      </c>
      <c r="B58" s="32" t="s">
        <v>257</v>
      </c>
      <c r="C58" s="32" t="s">
        <v>258</v>
      </c>
      <c r="D58" s="31">
        <f t="shared" si="1"/>
        <v>400</v>
      </c>
      <c r="E58" s="34">
        <v>400</v>
      </c>
    </row>
    <row r="59" spans="1:5" ht="21.75" customHeight="1">
      <c r="A59" s="32" t="s">
        <v>38</v>
      </c>
      <c r="B59" s="32" t="s">
        <v>259</v>
      </c>
      <c r="C59" s="32" t="s">
        <v>260</v>
      </c>
      <c r="D59" s="31">
        <f t="shared" si="1"/>
        <v>800</v>
      </c>
      <c r="E59" s="34">
        <v>800</v>
      </c>
    </row>
    <row r="60" spans="1:5" ht="21.75" customHeight="1">
      <c r="A60" s="32" t="s">
        <v>38</v>
      </c>
      <c r="B60" s="32" t="s">
        <v>261</v>
      </c>
      <c r="C60" s="32" t="s">
        <v>262</v>
      </c>
      <c r="D60" s="31">
        <f t="shared" si="1"/>
        <v>300</v>
      </c>
      <c r="E60" s="34">
        <v>300</v>
      </c>
    </row>
    <row r="61" spans="1:5" ht="21.75" customHeight="1">
      <c r="A61" s="32" t="s">
        <v>39</v>
      </c>
      <c r="B61" s="32" t="s">
        <v>263</v>
      </c>
      <c r="C61" s="32" t="s">
        <v>264</v>
      </c>
      <c r="D61" s="31">
        <f t="shared" si="1"/>
        <v>260</v>
      </c>
      <c r="E61" s="34">
        <v>260</v>
      </c>
    </row>
    <row r="62" spans="1:5" ht="21.75" customHeight="1">
      <c r="A62" s="32" t="s">
        <v>39</v>
      </c>
      <c r="B62" s="32" t="s">
        <v>265</v>
      </c>
      <c r="C62" s="32" t="s">
        <v>266</v>
      </c>
      <c r="D62" s="31">
        <f t="shared" si="1"/>
        <v>740</v>
      </c>
      <c r="E62" s="34">
        <v>740</v>
      </c>
    </row>
    <row r="63" spans="1:5" ht="21.75" customHeight="1">
      <c r="A63" s="32" t="s">
        <v>39</v>
      </c>
      <c r="B63" s="32" t="s">
        <v>267</v>
      </c>
      <c r="C63" s="32" t="s">
        <v>268</v>
      </c>
      <c r="D63" s="31">
        <f t="shared" si="1"/>
        <v>3000</v>
      </c>
      <c r="E63" s="34">
        <v>3000</v>
      </c>
    </row>
    <row r="64" spans="1:5" ht="21.75" customHeight="1">
      <c r="A64" s="32" t="s">
        <v>40</v>
      </c>
      <c r="B64" s="32" t="s">
        <v>269</v>
      </c>
      <c r="C64" s="32" t="s">
        <v>270</v>
      </c>
      <c r="D64" s="31">
        <f t="shared" si="1"/>
        <v>3600</v>
      </c>
      <c r="E64" s="35">
        <v>3600</v>
      </c>
    </row>
    <row r="65" spans="1:5" ht="21.75" customHeight="1">
      <c r="A65" s="32" t="s">
        <v>40</v>
      </c>
      <c r="B65" s="32" t="s">
        <v>136</v>
      </c>
      <c r="C65" s="32" t="s">
        <v>137</v>
      </c>
      <c r="D65" s="31">
        <f t="shared" si="1"/>
        <v>1000</v>
      </c>
      <c r="E65" s="34">
        <v>1000</v>
      </c>
    </row>
    <row r="66" spans="1:5" ht="21.75" customHeight="1">
      <c r="A66" s="32" t="s">
        <v>40</v>
      </c>
      <c r="B66" s="32" t="s">
        <v>271</v>
      </c>
      <c r="C66" s="32" t="s">
        <v>272</v>
      </c>
      <c r="D66" s="31">
        <f t="shared" si="1"/>
        <v>500</v>
      </c>
      <c r="E66" s="34">
        <v>500</v>
      </c>
    </row>
    <row r="67" spans="1:5" ht="21.75" customHeight="1">
      <c r="A67" s="32" t="s">
        <v>40</v>
      </c>
      <c r="B67" s="32" t="s">
        <v>273</v>
      </c>
      <c r="C67" s="32" t="s">
        <v>274</v>
      </c>
      <c r="D67" s="31">
        <f t="shared" si="1"/>
        <v>90</v>
      </c>
      <c r="E67" s="35">
        <v>90</v>
      </c>
    </row>
    <row r="68" spans="1:5" ht="21.75" customHeight="1">
      <c r="A68" s="32" t="s">
        <v>41</v>
      </c>
      <c r="B68" s="32" t="s">
        <v>275</v>
      </c>
      <c r="C68" s="32" t="s">
        <v>276</v>
      </c>
      <c r="D68" s="31">
        <f t="shared" si="1"/>
        <v>1000</v>
      </c>
      <c r="E68" s="34">
        <v>1000</v>
      </c>
    </row>
    <row r="69" spans="1:5" ht="21.75" customHeight="1">
      <c r="A69" s="32" t="s">
        <v>41</v>
      </c>
      <c r="B69" s="32" t="s">
        <v>277</v>
      </c>
      <c r="C69" s="32" t="s">
        <v>278</v>
      </c>
      <c r="D69" s="31">
        <f t="shared" si="1"/>
        <v>45</v>
      </c>
      <c r="E69" s="35">
        <v>45</v>
      </c>
    </row>
    <row r="70" spans="1:5" ht="21.75" customHeight="1">
      <c r="A70" s="32" t="s">
        <v>41</v>
      </c>
      <c r="B70" s="32" t="s">
        <v>275</v>
      </c>
      <c r="C70" s="32" t="s">
        <v>279</v>
      </c>
      <c r="D70" s="31">
        <f t="shared" si="1"/>
        <v>500</v>
      </c>
      <c r="E70" s="34">
        <v>500</v>
      </c>
    </row>
    <row r="71" spans="1:5" ht="21.75" customHeight="1">
      <c r="A71" s="32" t="s">
        <v>42</v>
      </c>
      <c r="B71" s="32" t="s">
        <v>280</v>
      </c>
      <c r="C71" s="32" t="s">
        <v>281</v>
      </c>
      <c r="D71" s="31">
        <f t="shared" si="1"/>
        <v>500</v>
      </c>
      <c r="E71" s="34">
        <v>500</v>
      </c>
    </row>
    <row r="72" spans="1:5" ht="21.75" customHeight="1">
      <c r="A72" s="32" t="s">
        <v>42</v>
      </c>
      <c r="B72" s="32" t="s">
        <v>282</v>
      </c>
      <c r="C72" s="32" t="s">
        <v>283</v>
      </c>
      <c r="D72" s="31">
        <f t="shared" si="1"/>
        <v>1000</v>
      </c>
      <c r="E72" s="34">
        <v>1000</v>
      </c>
    </row>
    <row r="73" spans="1:5" ht="21.75" customHeight="1">
      <c r="A73" s="32" t="s">
        <v>42</v>
      </c>
      <c r="B73" s="32" t="s">
        <v>282</v>
      </c>
      <c r="C73" s="32" t="s">
        <v>284</v>
      </c>
      <c r="D73" s="31">
        <f t="shared" si="1"/>
        <v>500</v>
      </c>
      <c r="E73" s="34">
        <v>500</v>
      </c>
    </row>
    <row r="74" spans="1:5" ht="21.75" customHeight="1">
      <c r="A74" s="32" t="s">
        <v>43</v>
      </c>
      <c r="B74" s="32" t="s">
        <v>285</v>
      </c>
      <c r="C74" s="32" t="s">
        <v>286</v>
      </c>
      <c r="D74" s="31">
        <f t="shared" si="1"/>
        <v>2000</v>
      </c>
      <c r="E74" s="35">
        <v>2000</v>
      </c>
    </row>
    <row r="75" spans="1:5" ht="21.75" customHeight="1">
      <c r="A75" s="32" t="s">
        <v>44</v>
      </c>
      <c r="B75" s="32" t="s">
        <v>287</v>
      </c>
      <c r="C75" s="32" t="s">
        <v>288</v>
      </c>
      <c r="D75" s="31">
        <f t="shared" si="1"/>
        <v>2500</v>
      </c>
      <c r="E75" s="34">
        <v>2500</v>
      </c>
    </row>
    <row r="76" spans="1:5" ht="21.75" customHeight="1">
      <c r="A76" s="32" t="s">
        <v>44</v>
      </c>
      <c r="B76" s="32" t="s">
        <v>289</v>
      </c>
      <c r="C76" s="32" t="s">
        <v>290</v>
      </c>
      <c r="D76" s="31">
        <f t="shared" si="1"/>
        <v>10000</v>
      </c>
      <c r="E76" s="35">
        <v>10000</v>
      </c>
    </row>
    <row r="77" spans="1:5" ht="21.75" customHeight="1">
      <c r="A77" s="32" t="s">
        <v>28</v>
      </c>
      <c r="B77" s="32" t="s">
        <v>291</v>
      </c>
      <c r="C77" s="32" t="s">
        <v>292</v>
      </c>
      <c r="D77" s="31">
        <f aca="true" t="shared" si="2" ref="D77:D83">SUM(E77:E77)</f>
        <v>10000</v>
      </c>
      <c r="E77" s="34">
        <v>10000</v>
      </c>
    </row>
    <row r="78" spans="1:5" ht="21.75" customHeight="1">
      <c r="A78" s="32" t="s">
        <v>28</v>
      </c>
      <c r="B78" s="32" t="s">
        <v>291</v>
      </c>
      <c r="C78" s="32" t="s">
        <v>293</v>
      </c>
      <c r="D78" s="31">
        <f t="shared" si="2"/>
        <v>1500</v>
      </c>
      <c r="E78" s="35">
        <v>1500</v>
      </c>
    </row>
    <row r="79" spans="1:5" ht="21.75" customHeight="1">
      <c r="A79" s="32" t="s">
        <v>28</v>
      </c>
      <c r="B79" s="32" t="s">
        <v>291</v>
      </c>
      <c r="C79" s="32" t="s">
        <v>294</v>
      </c>
      <c r="D79" s="31">
        <f t="shared" si="2"/>
        <v>1500</v>
      </c>
      <c r="E79" s="35">
        <v>1500</v>
      </c>
    </row>
    <row r="80" spans="1:5" ht="21.75" customHeight="1">
      <c r="A80" s="32" t="s">
        <v>28</v>
      </c>
      <c r="B80" s="32" t="s">
        <v>295</v>
      </c>
      <c r="C80" s="32" t="s">
        <v>296</v>
      </c>
      <c r="D80" s="31">
        <f t="shared" si="2"/>
        <v>90</v>
      </c>
      <c r="E80" s="35">
        <v>90</v>
      </c>
    </row>
    <row r="81" spans="1:5" ht="21.75" customHeight="1">
      <c r="A81" s="32" t="s">
        <v>28</v>
      </c>
      <c r="B81" s="32" t="s">
        <v>291</v>
      </c>
      <c r="C81" s="32" t="s">
        <v>297</v>
      </c>
      <c r="D81" s="31">
        <f t="shared" si="2"/>
        <v>3910</v>
      </c>
      <c r="E81" s="35">
        <v>3910</v>
      </c>
    </row>
    <row r="82" spans="1:5" ht="21.75" customHeight="1">
      <c r="A82" s="32" t="s">
        <v>28</v>
      </c>
      <c r="B82" s="32" t="s">
        <v>295</v>
      </c>
      <c r="C82" s="32" t="s">
        <v>298</v>
      </c>
      <c r="D82" s="31">
        <f t="shared" si="2"/>
        <v>6600</v>
      </c>
      <c r="E82" s="34">
        <v>6600</v>
      </c>
    </row>
    <row r="83" spans="1:5" ht="21.75" customHeight="1">
      <c r="A83" s="32" t="s">
        <v>28</v>
      </c>
      <c r="B83" s="32" t="s">
        <v>166</v>
      </c>
      <c r="C83" s="32" t="s">
        <v>167</v>
      </c>
      <c r="D83" s="31">
        <f t="shared" si="2"/>
        <v>4000</v>
      </c>
      <c r="E83" s="35">
        <v>4000</v>
      </c>
    </row>
  </sheetData>
  <sheetProtection/>
  <mergeCells count="6">
    <mergeCell ref="A2:E2"/>
    <mergeCell ref="D4:E4"/>
    <mergeCell ref="A6:C6"/>
    <mergeCell ref="A4:A5"/>
    <mergeCell ref="B4:B5"/>
    <mergeCell ref="C4:C5"/>
  </mergeCells>
  <printOptions horizontalCentered="1"/>
  <pageMargins left="0.5902777777777778" right="0.5902777777777778" top="0.60625" bottom="0.60625" header="0.5" footer="0.5"/>
  <pageSetup horizontalDpi="600" verticalDpi="600" orientation="portrait" paperSize="9" scale="62"/>
</worksheet>
</file>

<file path=xl/worksheets/sheet5.xml><?xml version="1.0" encoding="utf-8"?>
<worksheet xmlns="http://schemas.openxmlformats.org/spreadsheetml/2006/main" xmlns:r="http://schemas.openxmlformats.org/officeDocument/2006/relationships">
  <dimension ref="A1:E34"/>
  <sheetViews>
    <sheetView zoomScaleSheetLayoutView="100" workbookViewId="0" topLeftCell="A1">
      <selection activeCell="A1" sqref="A1"/>
    </sheetView>
  </sheetViews>
  <sheetFormatPr defaultColWidth="9.00390625" defaultRowHeight="14.25"/>
  <cols>
    <col min="2" max="2" width="24.00390625" style="0" customWidth="1"/>
    <col min="3" max="3" width="49.75390625" style="0" customWidth="1"/>
  </cols>
  <sheetData>
    <row r="1" spans="1:5" ht="14.25">
      <c r="A1" s="19" t="s">
        <v>299</v>
      </c>
      <c r="B1" s="19"/>
      <c r="C1" s="19"/>
      <c r="D1" s="19"/>
      <c r="E1" s="19"/>
    </row>
    <row r="2" spans="1:5" ht="25.5">
      <c r="A2" s="20" t="s">
        <v>300</v>
      </c>
      <c r="B2" s="20"/>
      <c r="C2" s="20"/>
      <c r="D2" s="20"/>
      <c r="E2" s="20"/>
    </row>
    <row r="3" spans="1:5" ht="22.5" customHeight="1">
      <c r="A3" s="19"/>
      <c r="B3" s="19"/>
      <c r="C3" s="19"/>
      <c r="D3" s="19"/>
      <c r="E3" s="21" t="s">
        <v>48</v>
      </c>
    </row>
    <row r="4" spans="1:5" ht="39" customHeight="1">
      <c r="A4" s="22" t="s">
        <v>176</v>
      </c>
      <c r="B4" s="22" t="s">
        <v>177</v>
      </c>
      <c r="C4" s="22" t="s">
        <v>51</v>
      </c>
      <c r="D4" s="22" t="s">
        <v>18</v>
      </c>
      <c r="E4" s="22" t="s">
        <v>178</v>
      </c>
    </row>
    <row r="5" spans="1:5" ht="28.5" customHeight="1">
      <c r="A5" s="22" t="s">
        <v>179</v>
      </c>
      <c r="B5" s="22"/>
      <c r="C5" s="22"/>
      <c r="D5" s="23">
        <f aca="true" t="shared" si="0" ref="D5:D34">SUM(E5:E5)</f>
        <v>66300</v>
      </c>
      <c r="E5" s="23">
        <f>SUM(E6:E34)</f>
        <v>66300</v>
      </c>
    </row>
    <row r="6" spans="1:5" ht="28.5" customHeight="1">
      <c r="A6" s="24" t="s">
        <v>29</v>
      </c>
      <c r="B6" s="24" t="s">
        <v>301</v>
      </c>
      <c r="C6" s="25" t="s">
        <v>302</v>
      </c>
      <c r="D6" s="23">
        <f t="shared" si="0"/>
        <v>31000</v>
      </c>
      <c r="E6" s="26">
        <v>31000</v>
      </c>
    </row>
    <row r="7" spans="1:5" ht="28.5" customHeight="1">
      <c r="A7" s="27" t="s">
        <v>31</v>
      </c>
      <c r="B7" s="27" t="s">
        <v>206</v>
      </c>
      <c r="C7" s="28" t="s">
        <v>207</v>
      </c>
      <c r="D7" s="23">
        <f t="shared" si="0"/>
        <v>925</v>
      </c>
      <c r="E7" s="26">
        <v>925</v>
      </c>
    </row>
    <row r="8" spans="1:5" ht="28.5" customHeight="1">
      <c r="A8" s="24" t="s">
        <v>31</v>
      </c>
      <c r="B8" s="24" t="s">
        <v>206</v>
      </c>
      <c r="C8" s="25" t="s">
        <v>208</v>
      </c>
      <c r="D8" s="23">
        <f t="shared" si="0"/>
        <v>1075</v>
      </c>
      <c r="E8" s="26">
        <v>1075</v>
      </c>
    </row>
    <row r="9" spans="1:5" ht="28.5" customHeight="1">
      <c r="A9" s="24" t="s">
        <v>31</v>
      </c>
      <c r="B9" s="24" t="s">
        <v>206</v>
      </c>
      <c r="C9" s="25" t="s">
        <v>303</v>
      </c>
      <c r="D9" s="23">
        <f t="shared" si="0"/>
        <v>1500</v>
      </c>
      <c r="E9" s="26">
        <v>1500</v>
      </c>
    </row>
    <row r="10" spans="1:5" ht="28.5" customHeight="1">
      <c r="A10" s="24" t="s">
        <v>33</v>
      </c>
      <c r="B10" s="24" t="s">
        <v>212</v>
      </c>
      <c r="C10" s="25" t="s">
        <v>304</v>
      </c>
      <c r="D10" s="23">
        <f t="shared" si="0"/>
        <v>500</v>
      </c>
      <c r="E10" s="26">
        <v>500</v>
      </c>
    </row>
    <row r="11" spans="1:5" ht="28.5" customHeight="1">
      <c r="A11" s="24" t="s">
        <v>33</v>
      </c>
      <c r="B11" s="24" t="s">
        <v>305</v>
      </c>
      <c r="C11" s="25" t="s">
        <v>306</v>
      </c>
      <c r="D11" s="23">
        <f t="shared" si="0"/>
        <v>1000</v>
      </c>
      <c r="E11" s="26">
        <v>1000</v>
      </c>
    </row>
    <row r="12" spans="1:5" ht="28.5" customHeight="1">
      <c r="A12" s="24" t="s">
        <v>33</v>
      </c>
      <c r="B12" s="24" t="s">
        <v>212</v>
      </c>
      <c r="C12" s="25" t="s">
        <v>307</v>
      </c>
      <c r="D12" s="23">
        <f t="shared" si="0"/>
        <v>1000</v>
      </c>
      <c r="E12" s="26">
        <v>1000</v>
      </c>
    </row>
    <row r="13" spans="1:5" ht="28.5" customHeight="1">
      <c r="A13" s="24" t="s">
        <v>34</v>
      </c>
      <c r="B13" s="24" t="s">
        <v>88</v>
      </c>
      <c r="C13" s="25" t="s">
        <v>308</v>
      </c>
      <c r="D13" s="23">
        <f t="shared" si="0"/>
        <v>2000</v>
      </c>
      <c r="E13" s="26">
        <v>2000</v>
      </c>
    </row>
    <row r="14" spans="1:5" ht="28.5" customHeight="1">
      <c r="A14" s="24" t="s">
        <v>34</v>
      </c>
      <c r="B14" s="24" t="s">
        <v>215</v>
      </c>
      <c r="C14" s="25" t="s">
        <v>218</v>
      </c>
      <c r="D14" s="23">
        <f t="shared" si="0"/>
        <v>600</v>
      </c>
      <c r="E14" s="26">
        <v>600</v>
      </c>
    </row>
    <row r="15" spans="1:5" ht="28.5" customHeight="1">
      <c r="A15" s="24" t="s">
        <v>34</v>
      </c>
      <c r="B15" s="24" t="s">
        <v>215</v>
      </c>
      <c r="C15" s="25" t="s">
        <v>217</v>
      </c>
      <c r="D15" s="23">
        <f t="shared" si="0"/>
        <v>400</v>
      </c>
      <c r="E15" s="26">
        <v>400</v>
      </c>
    </row>
    <row r="16" spans="1:5" ht="28.5" customHeight="1">
      <c r="A16" s="24" t="s">
        <v>225</v>
      </c>
      <c r="B16" s="24" t="s">
        <v>236</v>
      </c>
      <c r="C16" s="25" t="s">
        <v>237</v>
      </c>
      <c r="D16" s="23">
        <f t="shared" si="0"/>
        <v>1500</v>
      </c>
      <c r="E16" s="26">
        <v>1500</v>
      </c>
    </row>
    <row r="17" spans="1:5" ht="28.5" customHeight="1">
      <c r="A17" s="24" t="s">
        <v>92</v>
      </c>
      <c r="B17" s="24" t="s">
        <v>309</v>
      </c>
      <c r="C17" s="25" t="s">
        <v>310</v>
      </c>
      <c r="D17" s="23">
        <f t="shared" si="0"/>
        <v>1200</v>
      </c>
      <c r="E17" s="26">
        <v>1200</v>
      </c>
    </row>
    <row r="18" spans="1:5" ht="28.5" customHeight="1">
      <c r="A18" s="24" t="s">
        <v>92</v>
      </c>
      <c r="B18" s="24" t="s">
        <v>311</v>
      </c>
      <c r="C18" s="25" t="s">
        <v>312</v>
      </c>
      <c r="D18" s="23">
        <f t="shared" si="0"/>
        <v>1200</v>
      </c>
      <c r="E18" s="26">
        <v>1200</v>
      </c>
    </row>
    <row r="19" spans="1:5" ht="28.5" customHeight="1">
      <c r="A19" s="24" t="s">
        <v>36</v>
      </c>
      <c r="B19" s="24" t="s">
        <v>249</v>
      </c>
      <c r="C19" s="25" t="s">
        <v>251</v>
      </c>
      <c r="D19" s="23">
        <f t="shared" si="0"/>
        <v>2000</v>
      </c>
      <c r="E19" s="26">
        <v>2000</v>
      </c>
    </row>
    <row r="20" spans="1:5" ht="28.5" customHeight="1">
      <c r="A20" s="24" t="s">
        <v>37</v>
      </c>
      <c r="B20" s="24" t="s">
        <v>252</v>
      </c>
      <c r="C20" s="25" t="s">
        <v>253</v>
      </c>
      <c r="D20" s="23">
        <f t="shared" si="0"/>
        <v>1700</v>
      </c>
      <c r="E20" s="26">
        <v>1700</v>
      </c>
    </row>
    <row r="21" spans="1:5" ht="28.5" customHeight="1">
      <c r="A21" s="24" t="s">
        <v>37</v>
      </c>
      <c r="B21" s="24" t="s">
        <v>252</v>
      </c>
      <c r="C21" s="25" t="s">
        <v>254</v>
      </c>
      <c r="D21" s="23">
        <f t="shared" si="0"/>
        <v>700</v>
      </c>
      <c r="E21" s="26">
        <v>700</v>
      </c>
    </row>
    <row r="22" spans="1:5" ht="28.5" customHeight="1">
      <c r="A22" s="24" t="s">
        <v>38</v>
      </c>
      <c r="B22" s="24" t="s">
        <v>313</v>
      </c>
      <c r="C22" s="25" t="s">
        <v>314</v>
      </c>
      <c r="D22" s="23">
        <f t="shared" si="0"/>
        <v>800</v>
      </c>
      <c r="E22" s="26">
        <v>800</v>
      </c>
    </row>
    <row r="23" spans="1:5" ht="28.5" customHeight="1">
      <c r="A23" s="24" t="s">
        <v>38</v>
      </c>
      <c r="B23" s="24" t="s">
        <v>261</v>
      </c>
      <c r="C23" s="25" t="s">
        <v>315</v>
      </c>
      <c r="D23" s="23">
        <f t="shared" si="0"/>
        <v>1100</v>
      </c>
      <c r="E23" s="26">
        <v>1100</v>
      </c>
    </row>
    <row r="24" spans="1:5" ht="28.5" customHeight="1">
      <c r="A24" s="24" t="s">
        <v>38</v>
      </c>
      <c r="B24" s="24" t="s">
        <v>316</v>
      </c>
      <c r="C24" s="25" t="s">
        <v>317</v>
      </c>
      <c r="D24" s="23">
        <f t="shared" si="0"/>
        <v>500</v>
      </c>
      <c r="E24" s="26">
        <v>500</v>
      </c>
    </row>
    <row r="25" spans="1:5" ht="28.5" customHeight="1">
      <c r="A25" s="24" t="s">
        <v>39</v>
      </c>
      <c r="B25" s="24" t="s">
        <v>267</v>
      </c>
      <c r="C25" s="25" t="s">
        <v>318</v>
      </c>
      <c r="D25" s="23">
        <f t="shared" si="0"/>
        <v>1700</v>
      </c>
      <c r="E25" s="26">
        <v>1700</v>
      </c>
    </row>
    <row r="26" spans="1:5" ht="28.5" customHeight="1">
      <c r="A26" s="24" t="s">
        <v>40</v>
      </c>
      <c r="B26" s="24" t="s">
        <v>319</v>
      </c>
      <c r="C26" s="25" t="s">
        <v>320</v>
      </c>
      <c r="D26" s="23">
        <f t="shared" si="0"/>
        <v>1500</v>
      </c>
      <c r="E26" s="26">
        <v>1500</v>
      </c>
    </row>
    <row r="27" spans="1:5" ht="28.5" customHeight="1">
      <c r="A27" s="24" t="s">
        <v>41</v>
      </c>
      <c r="B27" s="24" t="s">
        <v>321</v>
      </c>
      <c r="C27" s="25" t="s">
        <v>322</v>
      </c>
      <c r="D27" s="23">
        <f t="shared" si="0"/>
        <v>1100</v>
      </c>
      <c r="E27" s="26">
        <v>1100</v>
      </c>
    </row>
    <row r="28" spans="1:5" ht="28.5" customHeight="1">
      <c r="A28" s="24" t="s">
        <v>42</v>
      </c>
      <c r="B28" s="24" t="s">
        <v>323</v>
      </c>
      <c r="C28" s="25" t="s">
        <v>324</v>
      </c>
      <c r="D28" s="23">
        <f t="shared" si="0"/>
        <v>800</v>
      </c>
      <c r="E28" s="26">
        <v>800</v>
      </c>
    </row>
    <row r="29" spans="1:5" ht="28.5" customHeight="1">
      <c r="A29" s="24" t="s">
        <v>42</v>
      </c>
      <c r="B29" s="24" t="s">
        <v>325</v>
      </c>
      <c r="C29" s="25" t="s">
        <v>326</v>
      </c>
      <c r="D29" s="23">
        <f t="shared" si="0"/>
        <v>1200</v>
      </c>
      <c r="E29" s="26">
        <v>1200</v>
      </c>
    </row>
    <row r="30" spans="1:5" ht="28.5" customHeight="1">
      <c r="A30" s="24" t="s">
        <v>43</v>
      </c>
      <c r="B30" s="24" t="s">
        <v>285</v>
      </c>
      <c r="C30" s="25" t="s">
        <v>286</v>
      </c>
      <c r="D30" s="23">
        <f t="shared" si="0"/>
        <v>2000</v>
      </c>
      <c r="E30" s="26">
        <v>2000</v>
      </c>
    </row>
    <row r="31" spans="1:5" ht="28.5" customHeight="1">
      <c r="A31" s="24" t="s">
        <v>44</v>
      </c>
      <c r="B31" s="24" t="s">
        <v>287</v>
      </c>
      <c r="C31" s="25" t="s">
        <v>327</v>
      </c>
      <c r="D31" s="23">
        <f t="shared" si="0"/>
        <v>2000</v>
      </c>
      <c r="E31" s="26">
        <v>2000</v>
      </c>
    </row>
    <row r="32" spans="1:5" ht="28.5" customHeight="1">
      <c r="A32" s="24" t="s">
        <v>28</v>
      </c>
      <c r="B32" s="24" t="s">
        <v>328</v>
      </c>
      <c r="C32" s="25" t="s">
        <v>329</v>
      </c>
      <c r="D32" s="23">
        <f t="shared" si="0"/>
        <v>2100</v>
      </c>
      <c r="E32" s="26">
        <v>2100</v>
      </c>
    </row>
    <row r="33" spans="1:5" ht="28.5" customHeight="1">
      <c r="A33" s="24" t="s">
        <v>28</v>
      </c>
      <c r="B33" s="24" t="s">
        <v>291</v>
      </c>
      <c r="C33" s="25" t="s">
        <v>330</v>
      </c>
      <c r="D33" s="23">
        <f t="shared" si="0"/>
        <v>700</v>
      </c>
      <c r="E33" s="26">
        <v>700</v>
      </c>
    </row>
    <row r="34" spans="1:5" ht="28.5" customHeight="1">
      <c r="A34" s="24" t="s">
        <v>28</v>
      </c>
      <c r="B34" s="24" t="s">
        <v>331</v>
      </c>
      <c r="C34" s="25" t="s">
        <v>332</v>
      </c>
      <c r="D34" s="23">
        <f t="shared" si="0"/>
        <v>2500</v>
      </c>
      <c r="E34" s="26">
        <v>2500</v>
      </c>
    </row>
  </sheetData>
  <sheetProtection/>
  <mergeCells count="2">
    <mergeCell ref="A2:E2"/>
    <mergeCell ref="A5:C5"/>
  </mergeCells>
  <printOptions horizontalCentered="1"/>
  <pageMargins left="0.5902777777777778" right="0.5902777777777778" top="0.60625" bottom="0.60625" header="0.5" footer="0.5"/>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sheetPr>
    <pageSetUpPr fitToPage="1"/>
  </sheetPr>
  <dimension ref="A1:S25"/>
  <sheetViews>
    <sheetView tabSelected="1" zoomScaleSheetLayoutView="100" workbookViewId="0" topLeftCell="A1">
      <selection activeCell="Q13" sqref="Q13"/>
    </sheetView>
  </sheetViews>
  <sheetFormatPr defaultColWidth="9.00390625" defaultRowHeight="14.25"/>
  <sheetData>
    <row r="1" ht="14.25">
      <c r="A1" t="s">
        <v>333</v>
      </c>
    </row>
    <row r="2" spans="1:19" ht="25.5">
      <c r="A2" s="1" t="s">
        <v>334</v>
      </c>
      <c r="B2" s="1"/>
      <c r="C2" s="1"/>
      <c r="D2" s="1"/>
      <c r="E2" s="1"/>
      <c r="F2" s="1"/>
      <c r="G2" s="1"/>
      <c r="H2" s="1"/>
      <c r="I2" s="1"/>
      <c r="J2" s="1"/>
      <c r="K2" s="1"/>
      <c r="L2" s="1"/>
      <c r="M2" s="1"/>
      <c r="N2" s="1"/>
      <c r="O2" s="1"/>
      <c r="P2" s="1"/>
      <c r="Q2" s="1"/>
      <c r="R2" s="1"/>
      <c r="S2" s="1"/>
    </row>
    <row r="3" ht="14.25">
      <c r="S3" s="18" t="s">
        <v>8</v>
      </c>
    </row>
    <row r="4" spans="1:19" ht="24" customHeight="1">
      <c r="A4" s="2" t="s">
        <v>9</v>
      </c>
      <c r="B4" s="3" t="s">
        <v>335</v>
      </c>
      <c r="C4" s="4"/>
      <c r="D4" s="4"/>
      <c r="E4" s="4"/>
      <c r="F4" s="4"/>
      <c r="G4" s="4"/>
      <c r="H4" s="4"/>
      <c r="I4" s="4"/>
      <c r="J4" s="15"/>
      <c r="K4" s="3" t="s">
        <v>336</v>
      </c>
      <c r="L4" s="4"/>
      <c r="M4" s="4"/>
      <c r="N4" s="4"/>
      <c r="O4" s="4"/>
      <c r="P4" s="4"/>
      <c r="Q4" s="4"/>
      <c r="R4" s="4"/>
      <c r="S4" s="15"/>
    </row>
    <row r="5" spans="1:19" ht="24" customHeight="1">
      <c r="A5" s="2"/>
      <c r="B5" s="2" t="s">
        <v>14</v>
      </c>
      <c r="C5" s="5"/>
      <c r="D5" s="5"/>
      <c r="E5" s="2" t="s">
        <v>337</v>
      </c>
      <c r="F5" s="5"/>
      <c r="G5" s="5"/>
      <c r="H5" s="2" t="s">
        <v>338</v>
      </c>
      <c r="I5" s="5"/>
      <c r="J5" s="5"/>
      <c r="K5" s="16" t="s">
        <v>17</v>
      </c>
      <c r="L5" s="5"/>
      <c r="M5" s="5"/>
      <c r="N5" s="2" t="s">
        <v>339</v>
      </c>
      <c r="O5" s="5"/>
      <c r="P5" s="5"/>
      <c r="Q5" s="16" t="s">
        <v>340</v>
      </c>
      <c r="R5" s="5"/>
      <c r="S5" s="5"/>
    </row>
    <row r="6" spans="1:19" ht="24" customHeight="1">
      <c r="A6" s="2"/>
      <c r="B6" s="2" t="s">
        <v>18</v>
      </c>
      <c r="C6" s="2" t="s">
        <v>19</v>
      </c>
      <c r="D6" s="2" t="s">
        <v>20</v>
      </c>
      <c r="E6" s="2" t="s">
        <v>18</v>
      </c>
      <c r="F6" s="2" t="s">
        <v>19</v>
      </c>
      <c r="G6" s="2" t="s">
        <v>20</v>
      </c>
      <c r="H6" s="2" t="s">
        <v>18</v>
      </c>
      <c r="I6" s="2" t="s">
        <v>19</v>
      </c>
      <c r="J6" s="2" t="s">
        <v>20</v>
      </c>
      <c r="K6" s="16" t="s">
        <v>18</v>
      </c>
      <c r="L6" s="16" t="s">
        <v>19</v>
      </c>
      <c r="M6" s="16" t="s">
        <v>20</v>
      </c>
      <c r="N6" s="2" t="s">
        <v>18</v>
      </c>
      <c r="O6" s="2" t="s">
        <v>19</v>
      </c>
      <c r="P6" s="2" t="s">
        <v>20</v>
      </c>
      <c r="Q6" s="16" t="s">
        <v>18</v>
      </c>
      <c r="R6" s="16" t="s">
        <v>19</v>
      </c>
      <c r="S6" s="16" t="s">
        <v>20</v>
      </c>
    </row>
    <row r="7" spans="1:19" ht="24" customHeight="1">
      <c r="A7" s="2"/>
      <c r="B7" s="6" t="s">
        <v>21</v>
      </c>
      <c r="C7" s="6">
        <v>2</v>
      </c>
      <c r="D7" s="6">
        <v>3</v>
      </c>
      <c r="E7" s="6" t="s">
        <v>22</v>
      </c>
      <c r="F7" s="6">
        <v>5</v>
      </c>
      <c r="G7" s="6">
        <v>6</v>
      </c>
      <c r="H7" s="6" t="s">
        <v>23</v>
      </c>
      <c r="I7" s="6">
        <v>8</v>
      </c>
      <c r="J7" s="6">
        <v>9</v>
      </c>
      <c r="K7" s="6" t="s">
        <v>24</v>
      </c>
      <c r="L7" s="6">
        <v>11</v>
      </c>
      <c r="M7" s="6">
        <v>12</v>
      </c>
      <c r="N7" s="6" t="s">
        <v>25</v>
      </c>
      <c r="O7" s="6">
        <v>14</v>
      </c>
      <c r="P7" s="6">
        <v>15</v>
      </c>
      <c r="Q7" s="6" t="s">
        <v>26</v>
      </c>
      <c r="R7" s="6">
        <v>17</v>
      </c>
      <c r="S7" s="6">
        <v>18</v>
      </c>
    </row>
    <row r="8" spans="1:19" ht="24" customHeight="1">
      <c r="A8" s="7" t="s">
        <v>27</v>
      </c>
      <c r="B8" s="8">
        <f aca="true" t="shared" si="0" ref="B8:B24">SUM(C8:D8)</f>
        <v>360.287687</v>
      </c>
      <c r="C8" s="8">
        <f>SUM(C9:C11)</f>
        <v>183.47218700000002</v>
      </c>
      <c r="D8" s="8">
        <f>SUM(D9:D11)</f>
        <v>176.8155</v>
      </c>
      <c r="E8" s="8">
        <f aca="true" t="shared" si="1" ref="E8:E24">SUM(F8:G8)</f>
        <v>21.64</v>
      </c>
      <c r="F8" s="8">
        <f aca="true" t="shared" si="2" ref="C8:G8">SUM(F9:F11)</f>
        <v>6.630000000000001</v>
      </c>
      <c r="G8" s="8">
        <f t="shared" si="2"/>
        <v>15.01</v>
      </c>
      <c r="H8" s="8">
        <f aca="true" t="shared" si="3" ref="H8:H24">SUM(I8:J8)</f>
        <v>381.927687</v>
      </c>
      <c r="I8" s="8">
        <f aca="true" t="shared" si="4" ref="I8:M8">SUM(I9:I11)</f>
        <v>190.10218700000001</v>
      </c>
      <c r="J8" s="8">
        <f t="shared" si="4"/>
        <v>191.82549999999998</v>
      </c>
      <c r="K8" s="8">
        <f aca="true" t="shared" si="5" ref="K8:K24">SUM(L8:M8)</f>
        <v>359.48395100000005</v>
      </c>
      <c r="L8" s="8">
        <f t="shared" si="4"/>
        <v>182.964151</v>
      </c>
      <c r="M8" s="8">
        <f t="shared" si="4"/>
        <v>176.51980000000003</v>
      </c>
      <c r="N8" s="8">
        <f aca="true" t="shared" si="6" ref="N8:N24">SUM(O8:P8)</f>
        <v>21.64</v>
      </c>
      <c r="O8" s="8">
        <f aca="true" t="shared" si="7" ref="O8:S8">SUM(O9:O11)</f>
        <v>6.630000000000001</v>
      </c>
      <c r="P8" s="8">
        <f t="shared" si="7"/>
        <v>15.01</v>
      </c>
      <c r="Q8" s="8">
        <f aca="true" t="shared" si="8" ref="Q8:Q24">SUM(R8:S8)</f>
        <v>381.12395100000003</v>
      </c>
      <c r="R8" s="8">
        <f t="shared" si="7"/>
        <v>189.59415099999998</v>
      </c>
      <c r="S8" s="8">
        <f t="shared" si="7"/>
        <v>191.52980000000002</v>
      </c>
    </row>
    <row r="9" spans="1:19" ht="24" customHeight="1">
      <c r="A9" s="9" t="s">
        <v>28</v>
      </c>
      <c r="B9" s="8">
        <f t="shared" si="0"/>
        <v>35.9353</v>
      </c>
      <c r="C9" s="8">
        <v>24.7629</v>
      </c>
      <c r="D9" s="8">
        <v>11.1724</v>
      </c>
      <c r="E9" s="8">
        <f t="shared" si="1"/>
        <v>1.1099999999999999</v>
      </c>
      <c r="F9" s="8">
        <v>0.53</v>
      </c>
      <c r="G9" s="8">
        <v>0.58</v>
      </c>
      <c r="H9" s="8">
        <f t="shared" si="3"/>
        <v>37.0453</v>
      </c>
      <c r="I9" s="8">
        <f aca="true" t="shared" si="9" ref="I9:I12">C9+F9</f>
        <v>25.2929</v>
      </c>
      <c r="J9" s="8">
        <f aca="true" t="shared" si="10" ref="J9:J12">D9+G9</f>
        <v>11.7524</v>
      </c>
      <c r="K9" s="8">
        <f t="shared" si="5"/>
        <v>35.9316</v>
      </c>
      <c r="L9" s="8">
        <v>24.7597</v>
      </c>
      <c r="M9" s="8">
        <v>11.1719</v>
      </c>
      <c r="N9" s="8">
        <f t="shared" si="6"/>
        <v>1.1099999999999999</v>
      </c>
      <c r="O9" s="8">
        <v>0.53</v>
      </c>
      <c r="P9" s="8">
        <v>0.58</v>
      </c>
      <c r="Q9" s="8">
        <f t="shared" si="8"/>
        <v>37.0416</v>
      </c>
      <c r="R9" s="8">
        <f aca="true" t="shared" si="11" ref="R9:R12">L9+O9</f>
        <v>25.2897</v>
      </c>
      <c r="S9" s="8">
        <f aca="true" t="shared" si="12" ref="S9:S12">M9+P9</f>
        <v>11.751900000000001</v>
      </c>
    </row>
    <row r="10" spans="1:19" ht="24" customHeight="1">
      <c r="A10" s="10" t="s">
        <v>29</v>
      </c>
      <c r="B10" s="8">
        <f t="shared" si="0"/>
        <v>146.25624299999998</v>
      </c>
      <c r="C10" s="11">
        <v>60.743443</v>
      </c>
      <c r="D10" s="11">
        <v>85.5128</v>
      </c>
      <c r="E10" s="8">
        <f t="shared" si="1"/>
        <v>17.53</v>
      </c>
      <c r="F10" s="11">
        <v>3.1</v>
      </c>
      <c r="G10" s="11">
        <v>14.43</v>
      </c>
      <c r="H10" s="8">
        <f t="shared" si="3"/>
        <v>163.786243</v>
      </c>
      <c r="I10" s="8">
        <f t="shared" si="9"/>
        <v>63.843443</v>
      </c>
      <c r="J10" s="8">
        <f t="shared" si="10"/>
        <v>99.9428</v>
      </c>
      <c r="K10" s="8">
        <f t="shared" si="5"/>
        <v>146.24705600000001</v>
      </c>
      <c r="L10" s="8">
        <v>60.734456</v>
      </c>
      <c r="M10" s="8">
        <v>85.5126</v>
      </c>
      <c r="N10" s="8">
        <f t="shared" si="6"/>
        <v>17.53</v>
      </c>
      <c r="O10" s="11">
        <v>3.1</v>
      </c>
      <c r="P10" s="11">
        <v>14.43</v>
      </c>
      <c r="Q10" s="8">
        <v>163.77</v>
      </c>
      <c r="R10" s="8">
        <f t="shared" si="11"/>
        <v>63.834456</v>
      </c>
      <c r="S10" s="8">
        <f t="shared" si="12"/>
        <v>99.9426</v>
      </c>
    </row>
    <row r="11" spans="1:19" ht="24" customHeight="1">
      <c r="A11" s="10" t="s">
        <v>30</v>
      </c>
      <c r="B11" s="8">
        <f t="shared" si="0"/>
        <v>178.09614399999998</v>
      </c>
      <c r="C11" s="8">
        <f>SUM(C12:C24)</f>
        <v>97.965844</v>
      </c>
      <c r="D11" s="8">
        <f>SUM(D12:D24)</f>
        <v>80.13029999999999</v>
      </c>
      <c r="E11" s="8">
        <f t="shared" si="1"/>
        <v>3.0000000000000004</v>
      </c>
      <c r="F11" s="8">
        <f aca="true" t="shared" si="13" ref="C11:G11">SUM(F12:F24)</f>
        <v>3.0000000000000004</v>
      </c>
      <c r="G11" s="8">
        <f t="shared" si="13"/>
        <v>0</v>
      </c>
      <c r="H11" s="8">
        <f t="shared" si="3"/>
        <v>181.09614399999998</v>
      </c>
      <c r="I11" s="8">
        <f aca="true" t="shared" si="14" ref="I11:M11">SUM(I12:I24)</f>
        <v>100.965844</v>
      </c>
      <c r="J11" s="8">
        <f t="shared" si="14"/>
        <v>80.13029999999999</v>
      </c>
      <c r="K11" s="8">
        <f t="shared" si="5"/>
        <v>177.305295</v>
      </c>
      <c r="L11" s="8">
        <f t="shared" si="14"/>
        <v>97.46999499999998</v>
      </c>
      <c r="M11" s="8">
        <f t="shared" si="14"/>
        <v>79.8353</v>
      </c>
      <c r="N11" s="8">
        <f t="shared" si="6"/>
        <v>3.0000000000000004</v>
      </c>
      <c r="O11" s="8">
        <f aca="true" t="shared" si="15" ref="O11:S11">SUM(O12:O24)</f>
        <v>3.0000000000000004</v>
      </c>
      <c r="P11" s="8">
        <f t="shared" si="15"/>
        <v>0</v>
      </c>
      <c r="Q11" s="8">
        <f t="shared" si="8"/>
        <v>180.305295</v>
      </c>
      <c r="R11" s="8">
        <f t="shared" si="15"/>
        <v>100.46999499999998</v>
      </c>
      <c r="S11" s="8">
        <f t="shared" si="15"/>
        <v>79.8353</v>
      </c>
    </row>
    <row r="12" spans="1:19" ht="24" customHeight="1">
      <c r="A12" s="10" t="s">
        <v>31</v>
      </c>
      <c r="B12" s="8">
        <f t="shared" si="0"/>
        <v>22.490046999999997</v>
      </c>
      <c r="C12" s="8">
        <v>6.320347</v>
      </c>
      <c r="D12" s="8">
        <v>16.1697</v>
      </c>
      <c r="E12" s="8">
        <f t="shared" si="1"/>
        <v>0.35</v>
      </c>
      <c r="F12" s="8">
        <v>0.35</v>
      </c>
      <c r="G12" s="8"/>
      <c r="H12" s="8">
        <f t="shared" si="3"/>
        <v>22.840047</v>
      </c>
      <c r="I12" s="8">
        <f t="shared" si="9"/>
        <v>6.670347</v>
      </c>
      <c r="J12" s="8">
        <f t="shared" si="10"/>
        <v>16.1697</v>
      </c>
      <c r="K12" s="8">
        <f t="shared" si="5"/>
        <v>22.490046999999997</v>
      </c>
      <c r="L12" s="8">
        <v>6.320347</v>
      </c>
      <c r="M12" s="8">
        <v>16.1697</v>
      </c>
      <c r="N12" s="8">
        <f t="shared" si="6"/>
        <v>0.35</v>
      </c>
      <c r="O12" s="8">
        <v>0.35</v>
      </c>
      <c r="P12" s="8"/>
      <c r="Q12" s="8">
        <f t="shared" si="8"/>
        <v>22.840047</v>
      </c>
      <c r="R12" s="8">
        <f t="shared" si="11"/>
        <v>6.670347</v>
      </c>
      <c r="S12" s="8">
        <f t="shared" si="12"/>
        <v>16.1697</v>
      </c>
    </row>
    <row r="13" spans="1:19" ht="24" customHeight="1">
      <c r="A13" s="9" t="s">
        <v>33</v>
      </c>
      <c r="B13" s="8">
        <f t="shared" si="0"/>
        <v>9.6924</v>
      </c>
      <c r="C13" s="8">
        <v>4.8324</v>
      </c>
      <c r="D13" s="8">
        <v>4.86</v>
      </c>
      <c r="E13" s="8">
        <f t="shared" si="1"/>
        <v>0.25</v>
      </c>
      <c r="F13" s="8">
        <v>0.25</v>
      </c>
      <c r="G13" s="8"/>
      <c r="H13" s="8">
        <f t="shared" si="3"/>
        <v>9.9424</v>
      </c>
      <c r="I13" s="8">
        <f aca="true" t="shared" si="16" ref="I13:I24">C13+F13</f>
        <v>5.0824</v>
      </c>
      <c r="J13" s="8">
        <f aca="true" t="shared" si="17" ref="J13:J24">D13+G13</f>
        <v>4.86</v>
      </c>
      <c r="K13" s="8">
        <f t="shared" si="5"/>
        <v>9.6924</v>
      </c>
      <c r="L13" s="8">
        <v>4.8324</v>
      </c>
      <c r="M13" s="8">
        <v>4.86</v>
      </c>
      <c r="N13" s="8">
        <f t="shared" si="6"/>
        <v>0.25</v>
      </c>
      <c r="O13" s="8">
        <v>0.25</v>
      </c>
      <c r="P13" s="8"/>
      <c r="Q13" s="8">
        <f t="shared" si="8"/>
        <v>9.9424</v>
      </c>
      <c r="R13" s="8">
        <f aca="true" t="shared" si="18" ref="R13:R24">L13+O13</f>
        <v>5.0824</v>
      </c>
      <c r="S13" s="8">
        <f aca="true" t="shared" si="19" ref="S13:S24">M13+P13</f>
        <v>4.86</v>
      </c>
    </row>
    <row r="14" spans="1:19" ht="24" customHeight="1">
      <c r="A14" s="9" t="s">
        <v>34</v>
      </c>
      <c r="B14" s="8">
        <f t="shared" si="0"/>
        <v>22.651618</v>
      </c>
      <c r="C14" s="8">
        <v>18.071618</v>
      </c>
      <c r="D14" s="8">
        <v>4.58</v>
      </c>
      <c r="E14" s="8">
        <f t="shared" si="1"/>
        <v>0.45</v>
      </c>
      <c r="F14" s="8">
        <v>0.45</v>
      </c>
      <c r="G14" s="8"/>
      <c r="H14" s="8">
        <f t="shared" si="3"/>
        <v>23.101618000000002</v>
      </c>
      <c r="I14" s="8">
        <f t="shared" si="16"/>
        <v>18.521618</v>
      </c>
      <c r="J14" s="8">
        <f t="shared" si="17"/>
        <v>4.58</v>
      </c>
      <c r="K14" s="8">
        <f t="shared" si="5"/>
        <v>22.336649</v>
      </c>
      <c r="L14" s="8">
        <v>17.756649</v>
      </c>
      <c r="M14" s="8">
        <v>4.58</v>
      </c>
      <c r="N14" s="8">
        <f t="shared" si="6"/>
        <v>0.45</v>
      </c>
      <c r="O14" s="8">
        <v>0.45</v>
      </c>
      <c r="P14" s="8"/>
      <c r="Q14" s="8">
        <f t="shared" si="8"/>
        <v>22.786648999999997</v>
      </c>
      <c r="R14" s="8">
        <f t="shared" si="18"/>
        <v>18.206649</v>
      </c>
      <c r="S14" s="8">
        <f t="shared" si="19"/>
        <v>4.58</v>
      </c>
    </row>
    <row r="15" spans="1:19" ht="24" customHeight="1">
      <c r="A15" s="9" t="s">
        <v>35</v>
      </c>
      <c r="B15" s="8">
        <f t="shared" si="0"/>
        <v>13.34433</v>
      </c>
      <c r="C15" s="8">
        <v>7.62433</v>
      </c>
      <c r="D15" s="8">
        <v>5.72</v>
      </c>
      <c r="E15" s="8">
        <f t="shared" si="1"/>
        <v>0.24</v>
      </c>
      <c r="F15" s="8">
        <v>0.24</v>
      </c>
      <c r="G15" s="8"/>
      <c r="H15" s="8">
        <f t="shared" si="3"/>
        <v>13.58433</v>
      </c>
      <c r="I15" s="8">
        <f t="shared" si="16"/>
        <v>7.86433</v>
      </c>
      <c r="J15" s="8">
        <f t="shared" si="17"/>
        <v>5.72</v>
      </c>
      <c r="K15" s="8">
        <f t="shared" si="5"/>
        <v>13.2991</v>
      </c>
      <c r="L15" s="8">
        <v>7.5791</v>
      </c>
      <c r="M15" s="8">
        <v>5.72</v>
      </c>
      <c r="N15" s="8">
        <f t="shared" si="6"/>
        <v>0.24</v>
      </c>
      <c r="O15" s="8">
        <v>0.24</v>
      </c>
      <c r="P15" s="8"/>
      <c r="Q15" s="8">
        <f t="shared" si="8"/>
        <v>13.539100000000001</v>
      </c>
      <c r="R15" s="8">
        <f t="shared" si="18"/>
        <v>7.819100000000001</v>
      </c>
      <c r="S15" s="8">
        <f t="shared" si="19"/>
        <v>5.72</v>
      </c>
    </row>
    <row r="16" spans="1:19" ht="24" customHeight="1">
      <c r="A16" s="9" t="s">
        <v>36</v>
      </c>
      <c r="B16" s="8">
        <f t="shared" si="0"/>
        <v>19.968135</v>
      </c>
      <c r="C16" s="8">
        <v>6.137535</v>
      </c>
      <c r="D16" s="8">
        <v>13.8306</v>
      </c>
      <c r="E16" s="8">
        <f t="shared" si="1"/>
        <v>0.2</v>
      </c>
      <c r="F16" s="8">
        <v>0.2</v>
      </c>
      <c r="G16" s="8"/>
      <c r="H16" s="8">
        <f t="shared" si="3"/>
        <v>20.168135</v>
      </c>
      <c r="I16" s="8">
        <f t="shared" si="16"/>
        <v>6.337535</v>
      </c>
      <c r="J16" s="8">
        <f t="shared" si="17"/>
        <v>13.8306</v>
      </c>
      <c r="K16" s="8">
        <f t="shared" si="5"/>
        <v>19.619456</v>
      </c>
      <c r="L16" s="8">
        <v>6.083856</v>
      </c>
      <c r="M16" s="8">
        <v>13.5356</v>
      </c>
      <c r="N16" s="8">
        <f t="shared" si="6"/>
        <v>0.2</v>
      </c>
      <c r="O16" s="8">
        <v>0.2</v>
      </c>
      <c r="P16" s="8"/>
      <c r="Q16" s="8">
        <f t="shared" si="8"/>
        <v>19.819456000000002</v>
      </c>
      <c r="R16" s="8">
        <f t="shared" si="18"/>
        <v>6.283856</v>
      </c>
      <c r="S16" s="8">
        <f t="shared" si="19"/>
        <v>13.5356</v>
      </c>
    </row>
    <row r="17" spans="1:19" ht="24" customHeight="1">
      <c r="A17" s="9" t="s">
        <v>37</v>
      </c>
      <c r="B17" s="8">
        <f t="shared" si="0"/>
        <v>11.172493</v>
      </c>
      <c r="C17" s="8">
        <v>6.162493</v>
      </c>
      <c r="D17" s="8">
        <v>5.01</v>
      </c>
      <c r="E17" s="8">
        <f t="shared" si="1"/>
        <v>0.24</v>
      </c>
      <c r="F17" s="8">
        <v>0.24</v>
      </c>
      <c r="G17" s="8"/>
      <c r="H17" s="8">
        <f t="shared" si="3"/>
        <v>11.412493000000001</v>
      </c>
      <c r="I17" s="8">
        <f t="shared" si="16"/>
        <v>6.402493000000001</v>
      </c>
      <c r="J17" s="8">
        <f t="shared" si="17"/>
        <v>5.01</v>
      </c>
      <c r="K17" s="8">
        <f t="shared" si="5"/>
        <v>11.172493</v>
      </c>
      <c r="L17" s="8">
        <v>6.162493</v>
      </c>
      <c r="M17" s="8">
        <v>5.01</v>
      </c>
      <c r="N17" s="8">
        <f t="shared" si="6"/>
        <v>0.24</v>
      </c>
      <c r="O17" s="8">
        <v>0.24</v>
      </c>
      <c r="P17" s="8"/>
      <c r="Q17" s="8">
        <f t="shared" si="8"/>
        <v>11.412493000000001</v>
      </c>
      <c r="R17" s="8">
        <f t="shared" si="18"/>
        <v>6.402493000000001</v>
      </c>
      <c r="S17" s="8">
        <f t="shared" si="19"/>
        <v>5.01</v>
      </c>
    </row>
    <row r="18" spans="1:19" ht="24" customHeight="1">
      <c r="A18" s="9" t="s">
        <v>38</v>
      </c>
      <c r="B18" s="8">
        <f t="shared" si="0"/>
        <v>9.669174</v>
      </c>
      <c r="C18" s="8">
        <v>4.809174</v>
      </c>
      <c r="D18" s="8">
        <v>4.86</v>
      </c>
      <c r="E18" s="8">
        <f t="shared" si="1"/>
        <v>0.24</v>
      </c>
      <c r="F18" s="8">
        <v>0.24</v>
      </c>
      <c r="G18" s="8"/>
      <c r="H18" s="8">
        <f t="shared" si="3"/>
        <v>9.909174</v>
      </c>
      <c r="I18" s="8">
        <f t="shared" si="16"/>
        <v>5.049174</v>
      </c>
      <c r="J18" s="8">
        <f t="shared" si="17"/>
        <v>4.86</v>
      </c>
      <c r="K18" s="8">
        <f t="shared" si="5"/>
        <v>9.618025</v>
      </c>
      <c r="L18" s="8">
        <v>4.758025</v>
      </c>
      <c r="M18" s="8">
        <v>4.86</v>
      </c>
      <c r="N18" s="8">
        <f t="shared" si="6"/>
        <v>0.24</v>
      </c>
      <c r="O18" s="8">
        <v>0.24</v>
      </c>
      <c r="P18" s="8"/>
      <c r="Q18" s="8">
        <f t="shared" si="8"/>
        <v>9.858025000000001</v>
      </c>
      <c r="R18" s="8">
        <f t="shared" si="18"/>
        <v>4.998025</v>
      </c>
      <c r="S18" s="8">
        <f t="shared" si="19"/>
        <v>4.86</v>
      </c>
    </row>
    <row r="19" spans="1:19" ht="24" customHeight="1">
      <c r="A19" s="12" t="s">
        <v>39</v>
      </c>
      <c r="B19" s="13">
        <f t="shared" si="0"/>
        <v>5.215873</v>
      </c>
      <c r="C19" s="13">
        <v>2.965873</v>
      </c>
      <c r="D19" s="13">
        <v>2.25</v>
      </c>
      <c r="E19" s="13">
        <f t="shared" si="1"/>
        <v>0.17</v>
      </c>
      <c r="F19" s="13">
        <v>0.17</v>
      </c>
      <c r="G19" s="13"/>
      <c r="H19" s="13">
        <f t="shared" si="3"/>
        <v>5.385873</v>
      </c>
      <c r="I19" s="8">
        <f t="shared" si="16"/>
        <v>3.135873</v>
      </c>
      <c r="J19" s="8">
        <f t="shared" si="17"/>
        <v>2.25</v>
      </c>
      <c r="K19" s="13">
        <f t="shared" si="5"/>
        <v>5.200464</v>
      </c>
      <c r="L19" s="13">
        <v>2.950464</v>
      </c>
      <c r="M19" s="13">
        <v>2.25</v>
      </c>
      <c r="N19" s="13">
        <f t="shared" si="6"/>
        <v>0.17</v>
      </c>
      <c r="O19" s="13">
        <v>0.17</v>
      </c>
      <c r="P19" s="13"/>
      <c r="Q19" s="13">
        <f t="shared" si="8"/>
        <v>5.370464</v>
      </c>
      <c r="R19" s="8">
        <f t="shared" si="18"/>
        <v>3.120464</v>
      </c>
      <c r="S19" s="8">
        <f t="shared" si="19"/>
        <v>2.25</v>
      </c>
    </row>
    <row r="20" spans="1:19" ht="24" customHeight="1">
      <c r="A20" s="12" t="s">
        <v>40</v>
      </c>
      <c r="B20" s="13">
        <f t="shared" si="0"/>
        <v>13.1084</v>
      </c>
      <c r="C20" s="13">
        <v>8.5084</v>
      </c>
      <c r="D20" s="13">
        <v>4.6</v>
      </c>
      <c r="E20" s="13">
        <f t="shared" si="1"/>
        <v>0.15</v>
      </c>
      <c r="F20" s="13">
        <v>0.15</v>
      </c>
      <c r="G20" s="13"/>
      <c r="H20" s="13">
        <f t="shared" si="3"/>
        <v>13.2584</v>
      </c>
      <c r="I20" s="8">
        <f t="shared" si="16"/>
        <v>8.6584</v>
      </c>
      <c r="J20" s="8">
        <f t="shared" si="17"/>
        <v>4.6</v>
      </c>
      <c r="K20" s="13">
        <f t="shared" si="5"/>
        <v>13.1084</v>
      </c>
      <c r="L20" s="13">
        <v>8.5084</v>
      </c>
      <c r="M20" s="13">
        <v>4.6</v>
      </c>
      <c r="N20" s="13">
        <f t="shared" si="6"/>
        <v>0.15</v>
      </c>
      <c r="O20" s="13">
        <v>0.15</v>
      </c>
      <c r="P20" s="13"/>
      <c r="Q20" s="13">
        <f t="shared" si="8"/>
        <v>13.2584</v>
      </c>
      <c r="R20" s="8">
        <f t="shared" si="18"/>
        <v>8.6584</v>
      </c>
      <c r="S20" s="8">
        <f t="shared" si="19"/>
        <v>4.6</v>
      </c>
    </row>
    <row r="21" spans="1:19" ht="24" customHeight="1">
      <c r="A21" s="12" t="s">
        <v>41</v>
      </c>
      <c r="B21" s="13">
        <f t="shared" si="0"/>
        <v>6.8523</v>
      </c>
      <c r="C21" s="13">
        <v>5.8423</v>
      </c>
      <c r="D21" s="13">
        <v>1.01</v>
      </c>
      <c r="E21" s="13">
        <f t="shared" si="1"/>
        <v>0.11</v>
      </c>
      <c r="F21" s="13">
        <v>0.11</v>
      </c>
      <c r="G21" s="13"/>
      <c r="H21" s="13">
        <f t="shared" si="3"/>
        <v>6.9623</v>
      </c>
      <c r="I21" s="8">
        <f t="shared" si="16"/>
        <v>5.9523</v>
      </c>
      <c r="J21" s="8">
        <f t="shared" si="17"/>
        <v>1.01</v>
      </c>
      <c r="K21" s="13">
        <f t="shared" si="5"/>
        <v>6.8523</v>
      </c>
      <c r="L21" s="13">
        <v>5.8423</v>
      </c>
      <c r="M21" s="13">
        <v>1.01</v>
      </c>
      <c r="N21" s="13">
        <f t="shared" si="6"/>
        <v>0.11</v>
      </c>
      <c r="O21" s="13">
        <v>0.11</v>
      </c>
      <c r="P21" s="13"/>
      <c r="Q21" s="13">
        <f t="shared" si="8"/>
        <v>6.9623</v>
      </c>
      <c r="R21" s="8">
        <f t="shared" si="18"/>
        <v>5.9523</v>
      </c>
      <c r="S21" s="8">
        <f t="shared" si="19"/>
        <v>1.01</v>
      </c>
    </row>
    <row r="22" spans="1:19" ht="24" customHeight="1">
      <c r="A22" s="12" t="s">
        <v>42</v>
      </c>
      <c r="B22" s="13">
        <f t="shared" si="0"/>
        <v>11.842289999999998</v>
      </c>
      <c r="C22" s="13">
        <v>3.39229</v>
      </c>
      <c r="D22" s="13">
        <v>8.45</v>
      </c>
      <c r="E22" s="13">
        <f t="shared" si="1"/>
        <v>0.2</v>
      </c>
      <c r="F22" s="13">
        <v>0.2</v>
      </c>
      <c r="G22" s="13"/>
      <c r="H22" s="13">
        <f t="shared" si="3"/>
        <v>12.04229</v>
      </c>
      <c r="I22" s="8">
        <f t="shared" si="16"/>
        <v>3.59229</v>
      </c>
      <c r="J22" s="8">
        <f t="shared" si="17"/>
        <v>8.45</v>
      </c>
      <c r="K22" s="13">
        <f t="shared" si="5"/>
        <v>11.837971999999999</v>
      </c>
      <c r="L22" s="13">
        <v>3.387972</v>
      </c>
      <c r="M22" s="13">
        <v>8.45</v>
      </c>
      <c r="N22" s="13">
        <f t="shared" si="6"/>
        <v>0.2</v>
      </c>
      <c r="O22" s="13">
        <v>0.2</v>
      </c>
      <c r="P22" s="13"/>
      <c r="Q22" s="13">
        <f t="shared" si="8"/>
        <v>12.037972</v>
      </c>
      <c r="R22" s="8">
        <f t="shared" si="18"/>
        <v>3.587972</v>
      </c>
      <c r="S22" s="8">
        <f t="shared" si="19"/>
        <v>8.45</v>
      </c>
    </row>
    <row r="23" spans="1:19" ht="24" customHeight="1">
      <c r="A23" s="12" t="s">
        <v>43</v>
      </c>
      <c r="B23" s="13">
        <f t="shared" si="0"/>
        <v>17.42339</v>
      </c>
      <c r="C23" s="13">
        <v>15.44339</v>
      </c>
      <c r="D23" s="13">
        <v>1.98</v>
      </c>
      <c r="E23" s="13">
        <f t="shared" si="1"/>
        <v>0.2</v>
      </c>
      <c r="F23" s="13">
        <v>0.2</v>
      </c>
      <c r="G23" s="13"/>
      <c r="H23" s="13">
        <f t="shared" si="3"/>
        <v>17.62339</v>
      </c>
      <c r="I23" s="8">
        <f t="shared" si="16"/>
        <v>15.64339</v>
      </c>
      <c r="J23" s="8">
        <f t="shared" si="17"/>
        <v>1.98</v>
      </c>
      <c r="K23" s="13">
        <f t="shared" si="5"/>
        <v>17.412295</v>
      </c>
      <c r="L23" s="13">
        <v>15.432295</v>
      </c>
      <c r="M23" s="13">
        <v>1.98</v>
      </c>
      <c r="N23" s="13">
        <f t="shared" si="6"/>
        <v>0.2</v>
      </c>
      <c r="O23" s="13">
        <v>0.2</v>
      </c>
      <c r="P23" s="13"/>
      <c r="Q23" s="13">
        <f t="shared" si="8"/>
        <v>17.612295</v>
      </c>
      <c r="R23" s="8">
        <f t="shared" si="18"/>
        <v>15.632295</v>
      </c>
      <c r="S23" s="8">
        <f t="shared" si="19"/>
        <v>1.98</v>
      </c>
    </row>
    <row r="24" spans="1:19" ht="24" customHeight="1">
      <c r="A24" s="10" t="s">
        <v>44</v>
      </c>
      <c r="B24" s="8">
        <f t="shared" si="0"/>
        <v>14.665693999999998</v>
      </c>
      <c r="C24" s="8">
        <v>7.855694</v>
      </c>
      <c r="D24" s="8">
        <v>6.81</v>
      </c>
      <c r="E24" s="8">
        <f t="shared" si="1"/>
        <v>0.2</v>
      </c>
      <c r="F24" s="8">
        <v>0.2</v>
      </c>
      <c r="G24" s="8"/>
      <c r="H24" s="8">
        <f t="shared" si="3"/>
        <v>14.865693999999998</v>
      </c>
      <c r="I24" s="8">
        <f t="shared" si="16"/>
        <v>8.055693999999999</v>
      </c>
      <c r="J24" s="8">
        <f t="shared" si="17"/>
        <v>6.81</v>
      </c>
      <c r="K24" s="8">
        <f t="shared" si="5"/>
        <v>14.665693999999998</v>
      </c>
      <c r="L24" s="8">
        <v>7.855694</v>
      </c>
      <c r="M24" s="8">
        <v>6.81</v>
      </c>
      <c r="N24" s="8">
        <f t="shared" si="6"/>
        <v>0.2</v>
      </c>
      <c r="O24" s="8">
        <v>0.2</v>
      </c>
      <c r="P24" s="8"/>
      <c r="Q24" s="8">
        <f t="shared" si="8"/>
        <v>14.865693999999998</v>
      </c>
      <c r="R24" s="8">
        <f t="shared" si="18"/>
        <v>8.055693999999999</v>
      </c>
      <c r="S24" s="8">
        <f t="shared" si="19"/>
        <v>6.81</v>
      </c>
    </row>
    <row r="25" spans="1:9" ht="14.25">
      <c r="A25" s="14" t="s">
        <v>45</v>
      </c>
      <c r="I25" s="17"/>
    </row>
  </sheetData>
  <sheetProtection/>
  <mergeCells count="10">
    <mergeCell ref="A2:S2"/>
    <mergeCell ref="B4:J4"/>
    <mergeCell ref="K4:S4"/>
    <mergeCell ref="B5:D5"/>
    <mergeCell ref="E5:G5"/>
    <mergeCell ref="H5:J5"/>
    <mergeCell ref="K5:M5"/>
    <mergeCell ref="N5:P5"/>
    <mergeCell ref="Q5:S5"/>
    <mergeCell ref="A4:A7"/>
  </mergeCells>
  <printOptions horizontalCentered="1"/>
  <pageMargins left="0.5902777777777778" right="0.5902777777777778" top="0.60625" bottom="0.60625"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mtjj</dc:creator>
  <cp:keywords/>
  <dc:description/>
  <cp:lastModifiedBy>Administrator</cp:lastModifiedBy>
  <cp:lastPrinted>2022-08-05T09:27:19Z</cp:lastPrinted>
  <dcterms:created xsi:type="dcterms:W3CDTF">2018-12-26T08:23:14Z</dcterms:created>
  <dcterms:modified xsi:type="dcterms:W3CDTF">2023-09-25T09:30:33Z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38F307741B7449738332B3E8058B9E8D_13</vt:lpwstr>
  </property>
</Properties>
</file>