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Titles" localSheetId="2">'附件3'!$2:$4</definedName>
  </definedNames>
  <calcPr fullCalcOnLoad="1"/>
</workbook>
</file>

<file path=xl/sharedStrings.xml><?xml version="1.0" encoding="utf-8"?>
<sst xmlns="http://schemas.openxmlformats.org/spreadsheetml/2006/main" count="388" uniqueCount="233">
  <si>
    <t>附件1：</t>
  </si>
  <si>
    <t>忻州市2023年政府债务情况明细表</t>
  </si>
  <si>
    <t>单位：亿元</t>
  </si>
  <si>
    <t>地区</t>
  </si>
  <si>
    <t>2023年12月政府债务余额</t>
  </si>
  <si>
    <t>备注</t>
  </si>
  <si>
    <t>合计</t>
  </si>
  <si>
    <t>一般债务</t>
  </si>
  <si>
    <t>专项债务</t>
  </si>
  <si>
    <t>忻州市合计</t>
  </si>
  <si>
    <t xml:space="preserve">    市本级</t>
  </si>
  <si>
    <t xml:space="preserve">    开发区</t>
  </si>
  <si>
    <t xml:space="preserve">    忻府区</t>
  </si>
  <si>
    <t xml:space="preserve">    定襄县</t>
  </si>
  <si>
    <t xml:space="preserve">    五台县</t>
  </si>
  <si>
    <t xml:space="preserve">    五台山风景名胜区</t>
  </si>
  <si>
    <t xml:space="preserve">    代县</t>
  </si>
  <si>
    <t xml:space="preserve">    繁峙县</t>
  </si>
  <si>
    <t xml:space="preserve">    宁武县</t>
  </si>
  <si>
    <t xml:space="preserve">    静乐县</t>
  </si>
  <si>
    <t xml:space="preserve">    神池县</t>
  </si>
  <si>
    <t xml:space="preserve">    五寨县</t>
  </si>
  <si>
    <t xml:space="preserve">    岢岚县</t>
  </si>
  <si>
    <t xml:space="preserve">    河曲县</t>
  </si>
  <si>
    <t xml:space="preserve">    保德县</t>
  </si>
  <si>
    <t xml:space="preserve">    偏关县</t>
  </si>
  <si>
    <t xml:space="preserve">    原平市</t>
  </si>
  <si>
    <t>体制型直管县</t>
  </si>
  <si>
    <t>附件2：</t>
  </si>
  <si>
    <t>忻州市2023年新增政府债务情况明细表</t>
  </si>
  <si>
    <t>2023年新增债务</t>
  </si>
  <si>
    <t xml:space="preserve">备注 </t>
  </si>
  <si>
    <t xml:space="preserve">    代  县</t>
  </si>
  <si>
    <t>附件3：</t>
  </si>
  <si>
    <t>忻州市2023年新增政府专项债券情况明细表</t>
  </si>
  <si>
    <t>单位：万元</t>
  </si>
  <si>
    <t>项目单位</t>
  </si>
  <si>
    <t>项目名称</t>
  </si>
  <si>
    <t>投向领域</t>
  </si>
  <si>
    <t>债券资金</t>
  </si>
  <si>
    <t>忻州市总计</t>
  </si>
  <si>
    <t>市本级小计</t>
  </si>
  <si>
    <t>市本级</t>
  </si>
  <si>
    <t>忻州市第三人民医院</t>
  </si>
  <si>
    <t>忻州市第三人民医院建设项目</t>
  </si>
  <si>
    <t>卫生健康（含应急医疗救治设施、公共卫生设施）</t>
  </si>
  <si>
    <t>忻州市城乡建设开发有限公司</t>
  </si>
  <si>
    <t>大水网第二横忻州水网连通工程忻府区（观上水库—西岁兴水库）供水项目</t>
  </si>
  <si>
    <t>水利</t>
  </si>
  <si>
    <t>大水网第二横忻州水网连通工程定襄县（上阳武—定襄工业园区）供水项目</t>
  </si>
  <si>
    <t>大水网第二横忻州水网连通工程代县（上阳武—代县工业园区）供水项目</t>
  </si>
  <si>
    <t>开发区小计</t>
  </si>
  <si>
    <t>开发区</t>
  </si>
  <si>
    <t>忻州市开发区通汇建设发展有限责任公司</t>
  </si>
  <si>
    <t>光伏产业园区标准化厂房及配套设施建设项目</t>
  </si>
  <si>
    <t>产业园区基础设施（主要支持国家级、省级产业园区基础设施）</t>
  </si>
  <si>
    <t>忻府区小计</t>
  </si>
  <si>
    <t>忻府区</t>
  </si>
  <si>
    <t>忻府区教育局</t>
  </si>
  <si>
    <t>忻府区幼儿园新建工程项目（专项）</t>
  </si>
  <si>
    <t>学前教育</t>
  </si>
  <si>
    <t>忻州市忻府区城乡发展建设有限公司</t>
  </si>
  <si>
    <t>新建雄安新区至忻州高速铁路建设项目（忻府区段）</t>
  </si>
  <si>
    <t>铁路（含城际铁路和铁路专用线）</t>
  </si>
  <si>
    <t>定襄县小计</t>
  </si>
  <si>
    <t>定襄县</t>
  </si>
  <si>
    <t>定襄县国有资本运营管理有限公司</t>
  </si>
  <si>
    <t>新建雄安新区至忻州高速铁路项目(定襄县段）</t>
  </si>
  <si>
    <t>五台县小计</t>
  </si>
  <si>
    <t>五台县</t>
  </si>
  <si>
    <t>五台县住房和城乡建设管理局</t>
  </si>
  <si>
    <t>五台县城污水处理厂进水调节池及提温改造项目</t>
  </si>
  <si>
    <t>城镇污水垃圾收集处理</t>
  </si>
  <si>
    <t>五台县民政局</t>
  </si>
  <si>
    <t>五台县殡仪馆项目</t>
  </si>
  <si>
    <t>其他社会事业</t>
  </si>
  <si>
    <t>五台县东冶污水处理厂保温提温改造项目</t>
  </si>
  <si>
    <t>五台县卫生健康和体育局</t>
  </si>
  <si>
    <t>五台县第一人民医院传染病区建设项目</t>
  </si>
  <si>
    <t>五台县粮油资产管理有限责任公司</t>
  </si>
  <si>
    <t>五台县标准化粮食物资储备库建设项目</t>
  </si>
  <si>
    <t>粮食仓储物流设施</t>
  </si>
  <si>
    <t>五台县锦绣广场地下停车库（人防工程）</t>
  </si>
  <si>
    <t>城市停车场</t>
  </si>
  <si>
    <t>五台公路工程有限责任公司</t>
  </si>
  <si>
    <t>雄安新区至忻州高速铁路（五台县境内段）</t>
  </si>
  <si>
    <t>五台山小计</t>
  </si>
  <si>
    <t>五台山</t>
  </si>
  <si>
    <t>山西五台山文化旅游集团有限公司</t>
  </si>
  <si>
    <t>数字五台山智慧景区建设项目</t>
  </si>
  <si>
    <t>文化旅游</t>
  </si>
  <si>
    <t>五台山风景名胜区规划国土建设局</t>
  </si>
  <si>
    <t>五台山风景污水处理厂改扩建工程</t>
  </si>
  <si>
    <t>新建雄安新区至忻州高速铁路（五台山段）</t>
  </si>
  <si>
    <t>代县小计</t>
  </si>
  <si>
    <t>代县</t>
  </si>
  <si>
    <t>代县住房保障和城乡建设管理局</t>
  </si>
  <si>
    <t>代县紫塞停车场建设项目（2023年专项债券）</t>
  </si>
  <si>
    <t>代县住房和城乡建设管理局</t>
  </si>
  <si>
    <r>
      <t>代县三馆一院工程项目（</t>
    </r>
    <r>
      <rPr>
        <sz val="10"/>
        <color indexed="8"/>
        <rFont val="Arial"/>
        <family val="2"/>
      </rPr>
      <t>2023</t>
    </r>
    <r>
      <rPr>
        <sz val="10"/>
        <color indexed="8"/>
        <rFont val="宋体"/>
        <family val="0"/>
      </rPr>
      <t>年专项债）</t>
    </r>
  </si>
  <si>
    <t>代县城乡建设有限公司</t>
  </si>
  <si>
    <t>新建集宁经大同至原平铁路（代县段）项目</t>
  </si>
  <si>
    <t>繁峙县小计</t>
  </si>
  <si>
    <t>繁峙县</t>
  </si>
  <si>
    <t>繁峙县住房保障和城乡建设管理局</t>
  </si>
  <si>
    <t>繁峙县第三批老旧小区改造项目</t>
  </si>
  <si>
    <t>城镇老旧小区改造</t>
  </si>
  <si>
    <t>繁峙县教育科技局</t>
  </si>
  <si>
    <t>繁峙县职业教育中心实训基地配套公寓楼及设备购置项目</t>
  </si>
  <si>
    <t>职业教育</t>
  </si>
  <si>
    <t>繁峙县滨河北大道、滨河南大道、向阳南路、西义路雨污分流改造工程</t>
  </si>
  <si>
    <t>地下管线管廊</t>
  </si>
  <si>
    <t>宁武县小计</t>
  </si>
  <si>
    <t>宁武县</t>
  </si>
  <si>
    <t>宁武县供水有限责任公司</t>
  </si>
  <si>
    <t>宁武县城引汾输水管线水泥管道维修更换项目</t>
  </si>
  <si>
    <t>供排水</t>
  </si>
  <si>
    <t>静乐县小计</t>
  </si>
  <si>
    <t>静乐县</t>
  </si>
  <si>
    <t>静乐县民政局</t>
  </si>
  <si>
    <t>静乐县殡仪服务中心骨灰堂建设项目</t>
  </si>
  <si>
    <t>神池县小计</t>
  </si>
  <si>
    <t>神池县</t>
  </si>
  <si>
    <t>神池县住房保障和城乡建设管理局</t>
  </si>
  <si>
    <t>神池县自来水厂及供水管网改造工程（2023）</t>
  </si>
  <si>
    <t>神池县粮油服务中心</t>
  </si>
  <si>
    <t>神池县粮食仓储物流中心建设项目（2023）</t>
  </si>
  <si>
    <t>五寨县小计</t>
  </si>
  <si>
    <t>五寨县</t>
  </si>
  <si>
    <t>五寨县水利局</t>
  </si>
  <si>
    <t>五寨县平川区农田水利基础设施建设项目</t>
  </si>
  <si>
    <t>忻州市生态环境局五寨分局</t>
  </si>
  <si>
    <t>五寨县县城污水处理厂扩建工程</t>
  </si>
  <si>
    <t>五寨县产业集聚区发展中心</t>
  </si>
  <si>
    <t>五寨县国家农村产业融合发展示范园甜糯玉米产业园建设项目</t>
  </si>
  <si>
    <t>农业</t>
  </si>
  <si>
    <t>保德县小计</t>
  </si>
  <si>
    <t>保德县</t>
  </si>
  <si>
    <t>保德县住房和城乡建设管理局</t>
  </si>
  <si>
    <t>保德县城污水处理工程</t>
  </si>
  <si>
    <t>保德县能源局</t>
  </si>
  <si>
    <t>保德县天然气管网建设</t>
  </si>
  <si>
    <t>天然气管网和储气设施</t>
  </si>
  <si>
    <t>偏关县小计</t>
  </si>
  <si>
    <t>偏关县</t>
  </si>
  <si>
    <t>偏关县卫生健康和体育局</t>
  </si>
  <si>
    <t>偏关县人民医院新址及配套设施建设项目</t>
  </si>
  <si>
    <t>原平市小计</t>
  </si>
  <si>
    <t>原平市</t>
  </si>
  <si>
    <t>原平市新塬城市基础设施建设有限公司</t>
  </si>
  <si>
    <t>山西省忻州市新建集宁至大同至原平铁路建设项目（原平段）</t>
  </si>
  <si>
    <t>原平市新原街道办事处</t>
  </si>
  <si>
    <t>原平市新原乡下原平村、上原平村、南滩村、柳巷村、张村污水管网建设项目</t>
  </si>
  <si>
    <t>原平市中医医院</t>
  </si>
  <si>
    <t>原平市中医医院传染病应急诊疗区（公共卫生医疗中心）建设项目</t>
  </si>
  <si>
    <t>原平市北城街道办事处</t>
  </si>
  <si>
    <t>原平市北城街道办事处文殊庄等十村污水管网建设项目</t>
  </si>
  <si>
    <t>原平市惠峰电子信息智能装备制造有限公司</t>
  </si>
  <si>
    <t>原平市电子信息智能装备制造产业园(启动区)项目</t>
  </si>
  <si>
    <t>原平市源盛泓建设发展有限公司</t>
  </si>
  <si>
    <r>
      <t>2022</t>
    </r>
    <r>
      <rPr>
        <sz val="10"/>
        <color indexed="8"/>
        <rFont val="宋体"/>
        <family val="0"/>
      </rPr>
      <t>年忻州市原平经济技术开发区轻型标准化厂房一期项目</t>
    </r>
  </si>
  <si>
    <t>原平市晋业城乡建设开发有限公司</t>
  </si>
  <si>
    <t>原平市电子信息装备产业园标准化厂房建设二期项目</t>
  </si>
  <si>
    <r>
      <t>原平市文物保护所（原平市博物馆</t>
    </r>
    <r>
      <rPr>
        <sz val="10"/>
        <color indexed="8"/>
        <rFont val="Arial"/>
        <family val="2"/>
      </rPr>
      <t>)</t>
    </r>
  </si>
  <si>
    <t>原平市博物馆配套建设项目</t>
  </si>
  <si>
    <t>原平市教育科技局</t>
  </si>
  <si>
    <t>原平市沙河幼儿园项目</t>
  </si>
  <si>
    <t>附件4：</t>
  </si>
  <si>
    <t>忻州市2022年专项债券用途调整明细表</t>
  </si>
  <si>
    <t>调整前项目信息</t>
  </si>
  <si>
    <t>调整后项目信息</t>
  </si>
  <si>
    <t>区划</t>
  </si>
  <si>
    <t>项目领域</t>
  </si>
  <si>
    <t>功能科目</t>
  </si>
  <si>
    <t>调出金额</t>
  </si>
  <si>
    <t>调入金额</t>
  </si>
  <si>
    <t>忻州市房产服务中心</t>
  </si>
  <si>
    <t>雁门小区三期棚户区改造安置房项目</t>
  </si>
  <si>
    <t>棚户区改造</t>
  </si>
  <si>
    <t>2121699其他棚户区改造专项债券收入安排的支出</t>
  </si>
  <si>
    <t>神池县文化局</t>
  </si>
  <si>
    <t>神池县“两馆一院”建设项目</t>
  </si>
  <si>
    <t>2290402其他地方自行试点项目收益专项债券收入安排的支出</t>
  </si>
  <si>
    <t>神池县民政局</t>
  </si>
  <si>
    <t>神池县殡仪馆建设项目</t>
  </si>
  <si>
    <t>岢岚县</t>
  </si>
  <si>
    <t>岢岚经济技术开发区管理委员会</t>
  </si>
  <si>
    <t>岢岚经济技术开发区三井新能源产业园基础设施（一期）建设项目</t>
  </si>
  <si>
    <t>产业园区基础设施</t>
  </si>
  <si>
    <t>五台县现代农业园区建设发展有限公司</t>
  </si>
  <si>
    <t>五台现代农业产业示范区2022标准厂房建设项目</t>
  </si>
  <si>
    <t>忻州市龙岗棚户区（城中村）改造安置房二期项目</t>
  </si>
  <si>
    <t>锻造产业智能制造创新服务基地项目</t>
  </si>
  <si>
    <t>原平经济技术开发区道路一期工程</t>
  </si>
  <si>
    <t>交通基础设施</t>
  </si>
  <si>
    <t>附件5：</t>
  </si>
  <si>
    <t>市本级2023年新增政府一般债券项目情况明细表</t>
  </si>
  <si>
    <t>忻州市交通运输局</t>
  </si>
  <si>
    <t>太忻大道建设项目</t>
  </si>
  <si>
    <t>忻州市纪委监委留置场所改扩建项目费</t>
  </si>
  <si>
    <t>其他</t>
  </si>
  <si>
    <t>忻州市综合检验检测中心</t>
  </si>
  <si>
    <t>忻州市质监综合检测中心建设工程项目</t>
  </si>
  <si>
    <t>中共忻州市委党校</t>
  </si>
  <si>
    <t>中共忻州市委党校（忻州行政学院）建设工程</t>
  </si>
  <si>
    <t>杏林小学</t>
  </si>
  <si>
    <t>义务教育</t>
  </si>
  <si>
    <t>忻师附中</t>
  </si>
  <si>
    <t>忻师附小</t>
  </si>
  <si>
    <t>雁门小学、十四中工程</t>
  </si>
  <si>
    <t>实验二小改建（可研批复数）</t>
  </si>
  <si>
    <t>七一路小学改建（可研批复数）</t>
  </si>
  <si>
    <t>忻州市社会救助服务中心</t>
  </si>
  <si>
    <t>忻州市救灾物资储备库建设项目</t>
  </si>
  <si>
    <t>忻州市社会福利院</t>
  </si>
  <si>
    <t>忻州市儿童福利院建设项目</t>
  </si>
  <si>
    <t>养老托育</t>
  </si>
  <si>
    <t>忻州市老年公寓建设项目</t>
  </si>
  <si>
    <t>繁峙至五台高速公路</t>
  </si>
  <si>
    <t>忻州一中</t>
  </si>
  <si>
    <t>忻州一中新建学术会议中心</t>
  </si>
  <si>
    <t>高中教育</t>
  </si>
  <si>
    <t>团结西街、公园东街、通岗路雨污水分流改造工程</t>
  </si>
  <si>
    <t>市政基础设施</t>
  </si>
  <si>
    <t>长征后街北二巷等12条路雨污水分流改造工程</t>
  </si>
  <si>
    <t>福保路等3条路</t>
  </si>
  <si>
    <t>老年公寓配套道路</t>
  </si>
  <si>
    <t>忻州市疾病预防控制中心</t>
  </si>
  <si>
    <t>忻州市疾病预防控制中心新建项目</t>
  </si>
  <si>
    <t>公共卫生设施</t>
  </si>
  <si>
    <t>忻州市财政局</t>
  </si>
  <si>
    <t>忻州城区城中村棚户区征收补偿项目</t>
  </si>
  <si>
    <t>置换存量债务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</si>
</sst>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,##0.0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4"/>
      <name val="黑体"/>
      <family val="3"/>
    </font>
    <font>
      <b/>
      <sz val="12"/>
      <name val="宋体"/>
      <family val="0"/>
    </font>
    <font>
      <sz val="20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178" fontId="0" fillId="0" borderId="9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178" fontId="0" fillId="0" borderId="9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20.75390625" style="1" customWidth="1"/>
    <col min="2" max="3" width="14.25390625" style="1" customWidth="1"/>
    <col min="4" max="4" width="14.125" style="1" customWidth="1"/>
    <col min="5" max="5" width="14.625" style="1" customWidth="1"/>
    <col min="6" max="16384" width="9.00390625" style="1" customWidth="1"/>
  </cols>
  <sheetData>
    <row r="1" s="1" customFormat="1" ht="14.25">
      <c r="A1" s="1" t="s">
        <v>0</v>
      </c>
    </row>
    <row r="2" spans="1:5" s="1" customFormat="1" ht="38.25" customHeight="1">
      <c r="A2" s="62" t="s">
        <v>1</v>
      </c>
      <c r="B2" s="62"/>
      <c r="C2" s="62"/>
      <c r="D2" s="62"/>
      <c r="E2" s="62"/>
    </row>
    <row r="3" s="1" customFormat="1" ht="24.75" customHeight="1">
      <c r="E3" s="4" t="s">
        <v>2</v>
      </c>
    </row>
    <row r="4" spans="1:5" s="1" customFormat="1" ht="24.75" customHeight="1">
      <c r="A4" s="63" t="s">
        <v>3</v>
      </c>
      <c r="B4" s="64" t="s">
        <v>4</v>
      </c>
      <c r="C4" s="65"/>
      <c r="D4" s="65"/>
      <c r="E4" s="75" t="s">
        <v>5</v>
      </c>
    </row>
    <row r="5" spans="1:5" s="1" customFormat="1" ht="23.25" customHeight="1">
      <c r="A5" s="67"/>
      <c r="B5" s="63" t="s">
        <v>6</v>
      </c>
      <c r="C5" s="63" t="s">
        <v>7</v>
      </c>
      <c r="D5" s="68" t="s">
        <v>8</v>
      </c>
      <c r="E5" s="75"/>
    </row>
    <row r="6" spans="1:5" s="1" customFormat="1" ht="21" customHeight="1">
      <c r="A6" s="76" t="s">
        <v>9</v>
      </c>
      <c r="B6" s="77">
        <f aca="true" t="shared" si="0" ref="B6:B23">SUM(C6:D6)</f>
        <v>487.409888</v>
      </c>
      <c r="C6" s="77">
        <f>SUM(C7:C23)</f>
        <v>212.239888</v>
      </c>
      <c r="D6" s="77">
        <f>SUM(D7:D23)</f>
        <v>275.17</v>
      </c>
      <c r="E6" s="75"/>
    </row>
    <row r="7" spans="1:5" s="1" customFormat="1" ht="18.75" customHeight="1">
      <c r="A7" s="74" t="s">
        <v>10</v>
      </c>
      <c r="B7" s="77">
        <f t="shared" si="0"/>
        <v>150.191758</v>
      </c>
      <c r="C7" s="77">
        <v>74.49175799999999</v>
      </c>
      <c r="D7" s="78">
        <v>75.7</v>
      </c>
      <c r="E7" s="75"/>
    </row>
    <row r="8" spans="1:5" s="1" customFormat="1" ht="18.75" customHeight="1">
      <c r="A8" s="74" t="s">
        <v>11</v>
      </c>
      <c r="B8" s="77">
        <f t="shared" si="0"/>
        <v>27.02</v>
      </c>
      <c r="C8" s="77">
        <v>1.2</v>
      </c>
      <c r="D8" s="78">
        <v>25.82</v>
      </c>
      <c r="E8" s="75"/>
    </row>
    <row r="9" spans="1:5" s="1" customFormat="1" ht="18.75" customHeight="1">
      <c r="A9" s="74" t="s">
        <v>12</v>
      </c>
      <c r="B9" s="77">
        <f t="shared" si="0"/>
        <v>29.722747000000002</v>
      </c>
      <c r="C9" s="77">
        <v>7.422747</v>
      </c>
      <c r="D9" s="78">
        <v>22.3</v>
      </c>
      <c r="E9" s="75"/>
    </row>
    <row r="10" spans="1:5" s="1" customFormat="1" ht="18.75" customHeight="1">
      <c r="A10" s="74" t="s">
        <v>13</v>
      </c>
      <c r="B10" s="77">
        <f t="shared" si="0"/>
        <v>20.3585</v>
      </c>
      <c r="C10" s="77">
        <v>5.9085</v>
      </c>
      <c r="D10" s="78">
        <f>14.32+0.13</f>
        <v>14.450000000000001</v>
      </c>
      <c r="E10" s="75"/>
    </row>
    <row r="11" spans="1:5" s="1" customFormat="1" ht="18.75" customHeight="1">
      <c r="A11" s="74" t="s">
        <v>14</v>
      </c>
      <c r="B11" s="77">
        <f t="shared" si="0"/>
        <v>26.331913</v>
      </c>
      <c r="C11" s="77">
        <v>7.2719130000000005</v>
      </c>
      <c r="D11" s="78">
        <v>19.06</v>
      </c>
      <c r="E11" s="75"/>
    </row>
    <row r="12" spans="1:5" s="1" customFormat="1" ht="18" customHeight="1">
      <c r="A12" s="74" t="s">
        <v>15</v>
      </c>
      <c r="B12" s="77">
        <f t="shared" si="0"/>
        <v>19.6871</v>
      </c>
      <c r="C12" s="77">
        <v>13.2971</v>
      </c>
      <c r="D12" s="78">
        <v>6.39</v>
      </c>
      <c r="E12" s="75"/>
    </row>
    <row r="13" spans="1:5" s="1" customFormat="1" ht="18.75" customHeight="1">
      <c r="A13" s="74" t="s">
        <v>16</v>
      </c>
      <c r="B13" s="77">
        <f t="shared" si="0"/>
        <v>21.9302</v>
      </c>
      <c r="C13" s="77">
        <v>8.7702</v>
      </c>
      <c r="D13" s="78">
        <v>13.16</v>
      </c>
      <c r="E13" s="75"/>
    </row>
    <row r="14" spans="1:5" s="1" customFormat="1" ht="18.75" customHeight="1">
      <c r="A14" s="74" t="s">
        <v>17</v>
      </c>
      <c r="B14" s="77">
        <f t="shared" si="0"/>
        <v>23.445758</v>
      </c>
      <c r="C14" s="77">
        <v>7.285758</v>
      </c>
      <c r="D14" s="78">
        <v>16.16</v>
      </c>
      <c r="E14" s="75"/>
    </row>
    <row r="15" spans="1:5" s="1" customFormat="1" ht="18.75" customHeight="1">
      <c r="A15" s="74" t="s">
        <v>18</v>
      </c>
      <c r="B15" s="77">
        <f t="shared" si="0"/>
        <v>12.616688</v>
      </c>
      <c r="C15" s="77">
        <v>6.496688</v>
      </c>
      <c r="D15" s="78">
        <v>6.12</v>
      </c>
      <c r="E15" s="75"/>
    </row>
    <row r="16" spans="1:5" s="1" customFormat="1" ht="18.75" customHeight="1">
      <c r="A16" s="74" t="s">
        <v>19</v>
      </c>
      <c r="B16" s="77">
        <f t="shared" si="0"/>
        <v>13.153557</v>
      </c>
      <c r="C16" s="77">
        <v>5.603557</v>
      </c>
      <c r="D16" s="78">
        <v>7.55</v>
      </c>
      <c r="E16" s="75"/>
    </row>
    <row r="17" spans="1:5" s="1" customFormat="1" ht="18.75" customHeight="1">
      <c r="A17" s="74" t="s">
        <v>20</v>
      </c>
      <c r="B17" s="77">
        <f t="shared" si="0"/>
        <v>8.649322</v>
      </c>
      <c r="C17" s="77">
        <v>3.879322</v>
      </c>
      <c r="D17" s="78">
        <v>4.77</v>
      </c>
      <c r="E17" s="75"/>
    </row>
    <row r="18" spans="1:5" s="1" customFormat="1" ht="18.75" customHeight="1">
      <c r="A18" s="74" t="s">
        <v>21</v>
      </c>
      <c r="B18" s="77">
        <f t="shared" si="0"/>
        <v>17.2072</v>
      </c>
      <c r="C18" s="77">
        <v>8.9772</v>
      </c>
      <c r="D18" s="78">
        <v>8.23</v>
      </c>
      <c r="E18" s="75"/>
    </row>
    <row r="19" spans="1:5" s="1" customFormat="1" ht="18.75" customHeight="1">
      <c r="A19" s="74" t="s">
        <v>22</v>
      </c>
      <c r="B19" s="77">
        <f t="shared" si="0"/>
        <v>9.6885</v>
      </c>
      <c r="C19" s="77">
        <v>6.4085</v>
      </c>
      <c r="D19" s="78">
        <v>3.28</v>
      </c>
      <c r="E19" s="75"/>
    </row>
    <row r="20" spans="1:5" s="1" customFormat="1" ht="18.75" customHeight="1">
      <c r="A20" s="74" t="s">
        <v>23</v>
      </c>
      <c r="B20" s="77">
        <f t="shared" si="0"/>
        <v>12.590575000000001</v>
      </c>
      <c r="C20" s="77">
        <v>3.540575</v>
      </c>
      <c r="D20" s="78">
        <v>9.05</v>
      </c>
      <c r="E20" s="75"/>
    </row>
    <row r="21" spans="1:5" s="1" customFormat="1" ht="18.75" customHeight="1">
      <c r="A21" s="74" t="s">
        <v>24</v>
      </c>
      <c r="B21" s="77">
        <f t="shared" si="0"/>
        <v>22.591976000000003</v>
      </c>
      <c r="C21" s="77">
        <v>15.921976</v>
      </c>
      <c r="D21" s="78">
        <v>6.67</v>
      </c>
      <c r="E21" s="75"/>
    </row>
    <row r="22" spans="1:5" s="1" customFormat="1" ht="18.75" customHeight="1">
      <c r="A22" s="74" t="s">
        <v>25</v>
      </c>
      <c r="B22" s="77">
        <f t="shared" si="0"/>
        <v>22.745494</v>
      </c>
      <c r="C22" s="77">
        <v>8.775494</v>
      </c>
      <c r="D22" s="78">
        <v>13.97</v>
      </c>
      <c r="E22" s="75"/>
    </row>
    <row r="23" spans="1:5" s="1" customFormat="1" ht="18.75" customHeight="1">
      <c r="A23" s="74" t="s">
        <v>26</v>
      </c>
      <c r="B23" s="77">
        <f t="shared" si="0"/>
        <v>49.4786</v>
      </c>
      <c r="C23" s="77">
        <v>26.9886</v>
      </c>
      <c r="D23" s="78">
        <v>22.49</v>
      </c>
      <c r="E23" s="75" t="s">
        <v>27</v>
      </c>
    </row>
  </sheetData>
  <sheetProtection/>
  <mergeCells count="4">
    <mergeCell ref="A2:E2"/>
    <mergeCell ref="B4:D4"/>
    <mergeCell ref="A4:A5"/>
    <mergeCell ref="E4:E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C31" sqref="C31"/>
    </sheetView>
  </sheetViews>
  <sheetFormatPr defaultColWidth="9.00390625" defaultRowHeight="14.25"/>
  <cols>
    <col min="1" max="1" width="21.625" style="1" bestFit="1" customWidth="1"/>
    <col min="2" max="4" width="14.125" style="1" customWidth="1"/>
    <col min="5" max="5" width="13.875" style="1" bestFit="1" customWidth="1"/>
    <col min="6" max="16384" width="9.00390625" style="1" customWidth="1"/>
  </cols>
  <sheetData>
    <row r="1" s="1" customFormat="1" ht="14.25">
      <c r="A1" s="1" t="s">
        <v>28</v>
      </c>
    </row>
    <row r="2" spans="1:5" s="1" customFormat="1" ht="30.75" customHeight="1">
      <c r="A2" s="62" t="s">
        <v>29</v>
      </c>
      <c r="B2" s="62"/>
      <c r="C2" s="62"/>
      <c r="D2" s="62"/>
      <c r="E2" s="62"/>
    </row>
    <row r="3" s="1" customFormat="1" ht="24" customHeight="1">
      <c r="E3" s="4" t="s">
        <v>2</v>
      </c>
    </row>
    <row r="4" spans="1:5" s="1" customFormat="1" ht="24.75" customHeight="1">
      <c r="A4" s="63" t="s">
        <v>3</v>
      </c>
      <c r="B4" s="64" t="s">
        <v>30</v>
      </c>
      <c r="C4" s="65"/>
      <c r="D4" s="65"/>
      <c r="E4" s="66" t="s">
        <v>31</v>
      </c>
    </row>
    <row r="5" spans="1:5" s="1" customFormat="1" ht="24" customHeight="1">
      <c r="A5" s="67"/>
      <c r="B5" s="63" t="s">
        <v>6</v>
      </c>
      <c r="C5" s="63" t="s">
        <v>7</v>
      </c>
      <c r="D5" s="68" t="s">
        <v>8</v>
      </c>
      <c r="E5" s="69"/>
    </row>
    <row r="6" spans="1:5" s="1" customFormat="1" ht="20.25" customHeight="1">
      <c r="A6" s="70" t="s">
        <v>9</v>
      </c>
      <c r="B6" s="71">
        <f aca="true" t="shared" si="0" ref="B6:B23">SUM(C6:D6)</f>
        <v>76.86</v>
      </c>
      <c r="C6" s="71">
        <f>SUM(C7:C23)</f>
        <v>15.760000000000002</v>
      </c>
      <c r="D6" s="72">
        <f>SUM(D7:D23)</f>
        <v>61.1</v>
      </c>
      <c r="E6" s="73"/>
    </row>
    <row r="7" spans="1:5" s="1" customFormat="1" ht="20.25" customHeight="1">
      <c r="A7" s="74" t="s">
        <v>10</v>
      </c>
      <c r="B7" s="71">
        <f t="shared" si="0"/>
        <v>12.867999999999999</v>
      </c>
      <c r="C7" s="71">
        <v>8.668</v>
      </c>
      <c r="D7" s="72">
        <v>4.2</v>
      </c>
      <c r="E7" s="73"/>
    </row>
    <row r="8" spans="1:5" s="1" customFormat="1" ht="20.25" customHeight="1">
      <c r="A8" s="74" t="s">
        <v>11</v>
      </c>
      <c r="B8" s="71">
        <f t="shared" si="0"/>
        <v>10.91</v>
      </c>
      <c r="C8" s="71">
        <v>0.2</v>
      </c>
      <c r="D8" s="72">
        <v>10.71</v>
      </c>
      <c r="E8" s="73"/>
    </row>
    <row r="9" spans="1:5" s="1" customFormat="1" ht="20.25" customHeight="1">
      <c r="A9" s="74" t="s">
        <v>12</v>
      </c>
      <c r="B9" s="71">
        <f t="shared" si="0"/>
        <v>4.95</v>
      </c>
      <c r="C9" s="71">
        <v>0.51</v>
      </c>
      <c r="D9" s="72">
        <v>4.44</v>
      </c>
      <c r="E9" s="73"/>
    </row>
    <row r="10" spans="1:5" s="1" customFormat="1" ht="20.25" customHeight="1">
      <c r="A10" s="74" t="s">
        <v>13</v>
      </c>
      <c r="B10" s="71">
        <f t="shared" si="0"/>
        <v>4.140000000000001</v>
      </c>
      <c r="C10" s="71">
        <v>0.48</v>
      </c>
      <c r="D10" s="72">
        <v>3.66</v>
      </c>
      <c r="E10" s="73"/>
    </row>
    <row r="11" spans="1:5" s="1" customFormat="1" ht="20.25" customHeight="1">
      <c r="A11" s="74" t="s">
        <v>14</v>
      </c>
      <c r="B11" s="71">
        <f t="shared" si="0"/>
        <v>11.51</v>
      </c>
      <c r="C11" s="71">
        <v>1</v>
      </c>
      <c r="D11" s="72">
        <v>10.51</v>
      </c>
      <c r="E11" s="73"/>
    </row>
    <row r="12" spans="1:5" s="1" customFormat="1" ht="20.25" customHeight="1">
      <c r="A12" s="74" t="s">
        <v>15</v>
      </c>
      <c r="B12" s="71">
        <f t="shared" si="0"/>
        <v>6.17</v>
      </c>
      <c r="C12" s="71">
        <v>0.8</v>
      </c>
      <c r="D12" s="72">
        <v>5.37</v>
      </c>
      <c r="E12" s="73"/>
    </row>
    <row r="13" spans="1:5" s="1" customFormat="1" ht="20.25" customHeight="1">
      <c r="A13" s="74" t="s">
        <v>32</v>
      </c>
      <c r="B13" s="71">
        <f t="shared" si="0"/>
        <v>4.2299999999999995</v>
      </c>
      <c r="C13" s="71">
        <v>0.66</v>
      </c>
      <c r="D13" s="72">
        <v>3.57</v>
      </c>
      <c r="E13" s="73"/>
    </row>
    <row r="14" spans="1:5" s="1" customFormat="1" ht="20.25" customHeight="1">
      <c r="A14" s="74" t="s">
        <v>17</v>
      </c>
      <c r="B14" s="71">
        <f t="shared" si="0"/>
        <v>1.774</v>
      </c>
      <c r="C14" s="71">
        <v>0.634</v>
      </c>
      <c r="D14" s="72">
        <v>1.14</v>
      </c>
      <c r="E14" s="73"/>
    </row>
    <row r="15" spans="1:5" s="1" customFormat="1" ht="20.25" customHeight="1">
      <c r="A15" s="74" t="s">
        <v>18</v>
      </c>
      <c r="B15" s="71">
        <f t="shared" si="0"/>
        <v>0.36050000000000004</v>
      </c>
      <c r="C15" s="71">
        <v>0.1005</v>
      </c>
      <c r="D15" s="72">
        <v>0.26</v>
      </c>
      <c r="E15" s="73"/>
    </row>
    <row r="16" spans="1:5" s="1" customFormat="1" ht="20.25" customHeight="1">
      <c r="A16" s="74" t="s">
        <v>19</v>
      </c>
      <c r="B16" s="71">
        <f t="shared" si="0"/>
        <v>0.74</v>
      </c>
      <c r="C16" s="71">
        <v>0.5</v>
      </c>
      <c r="D16" s="72">
        <v>0.24</v>
      </c>
      <c r="E16" s="73"/>
    </row>
    <row r="17" spans="1:5" s="1" customFormat="1" ht="20.25" customHeight="1">
      <c r="A17" s="74" t="s">
        <v>20</v>
      </c>
      <c r="B17" s="71">
        <f t="shared" si="0"/>
        <v>2.25</v>
      </c>
      <c r="C17" s="71">
        <v>0.21</v>
      </c>
      <c r="D17" s="72">
        <v>2.04</v>
      </c>
      <c r="E17" s="73"/>
    </row>
    <row r="18" spans="1:5" s="1" customFormat="1" ht="20.25" customHeight="1">
      <c r="A18" s="74" t="s">
        <v>21</v>
      </c>
      <c r="B18" s="71">
        <f t="shared" si="0"/>
        <v>3.081</v>
      </c>
      <c r="C18" s="71">
        <v>0.121</v>
      </c>
      <c r="D18" s="72">
        <v>2.96</v>
      </c>
      <c r="E18" s="73"/>
    </row>
    <row r="19" spans="1:5" s="1" customFormat="1" ht="20.25" customHeight="1">
      <c r="A19" s="74" t="s">
        <v>22</v>
      </c>
      <c r="B19" s="71">
        <f t="shared" si="0"/>
        <v>0.3135</v>
      </c>
      <c r="C19" s="71">
        <v>0.3135</v>
      </c>
      <c r="D19" s="72">
        <v>0</v>
      </c>
      <c r="E19" s="73"/>
    </row>
    <row r="20" spans="1:5" s="1" customFormat="1" ht="20.25" customHeight="1">
      <c r="A20" s="74" t="s">
        <v>23</v>
      </c>
      <c r="B20" s="71">
        <f t="shared" si="0"/>
        <v>0.103</v>
      </c>
      <c r="C20" s="71">
        <v>0.103</v>
      </c>
      <c r="D20" s="72">
        <v>0</v>
      </c>
      <c r="E20" s="73"/>
    </row>
    <row r="21" spans="1:5" s="1" customFormat="1" ht="20.25" customHeight="1">
      <c r="A21" s="74" t="s">
        <v>24</v>
      </c>
      <c r="B21" s="71">
        <f t="shared" si="0"/>
        <v>2.1</v>
      </c>
      <c r="C21" s="71">
        <v>0.1</v>
      </c>
      <c r="D21" s="72">
        <v>2</v>
      </c>
      <c r="E21" s="73"/>
    </row>
    <row r="22" spans="1:5" s="1" customFormat="1" ht="20.25" customHeight="1">
      <c r="A22" s="74" t="s">
        <v>25</v>
      </c>
      <c r="B22" s="71">
        <f t="shared" si="0"/>
        <v>4.22</v>
      </c>
      <c r="C22" s="71">
        <v>0.22</v>
      </c>
      <c r="D22" s="72">
        <v>4</v>
      </c>
      <c r="E22" s="73"/>
    </row>
    <row r="23" spans="1:5" s="1" customFormat="1" ht="20.25" customHeight="1">
      <c r="A23" s="74" t="s">
        <v>26</v>
      </c>
      <c r="B23" s="71">
        <f t="shared" si="0"/>
        <v>7.14</v>
      </c>
      <c r="C23" s="71">
        <v>1.14</v>
      </c>
      <c r="D23" s="72">
        <v>6</v>
      </c>
      <c r="E23" s="73" t="s">
        <v>27</v>
      </c>
    </row>
  </sheetData>
  <sheetProtection/>
  <mergeCells count="4">
    <mergeCell ref="A2:E2"/>
    <mergeCell ref="B4:D4"/>
    <mergeCell ref="A4:A5"/>
    <mergeCell ref="E4:E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6.625" style="1" customWidth="1"/>
    <col min="2" max="2" width="30.625" style="47" customWidth="1"/>
    <col min="3" max="3" width="57.875" style="1" customWidth="1"/>
    <col min="4" max="4" width="20.00390625" style="2" customWidth="1"/>
    <col min="5" max="16384" width="9.00390625" style="1" customWidth="1"/>
  </cols>
  <sheetData>
    <row r="1" ht="14.25">
      <c r="A1" s="1" t="s">
        <v>33</v>
      </c>
    </row>
    <row r="2" spans="1:5" s="1" customFormat="1" ht="28.5" customHeight="1">
      <c r="A2" s="48" t="s">
        <v>34</v>
      </c>
      <c r="B2" s="48"/>
      <c r="C2" s="48"/>
      <c r="D2" s="48"/>
      <c r="E2" s="48"/>
    </row>
    <row r="3" spans="1:7" s="1" customFormat="1" ht="19.5" customHeight="1">
      <c r="A3" s="49"/>
      <c r="B3" s="50"/>
      <c r="C3" s="49"/>
      <c r="D3" s="50"/>
      <c r="E3" s="51" t="s">
        <v>35</v>
      </c>
      <c r="F3" s="49"/>
      <c r="G3" s="49"/>
    </row>
    <row r="4" spans="1:5" s="1" customFormat="1" ht="26.25" customHeight="1">
      <c r="A4" s="5" t="s">
        <v>3</v>
      </c>
      <c r="B4" s="5" t="s">
        <v>36</v>
      </c>
      <c r="C4" s="5" t="s">
        <v>37</v>
      </c>
      <c r="D4" s="52" t="s">
        <v>38</v>
      </c>
      <c r="E4" s="7" t="s">
        <v>39</v>
      </c>
    </row>
    <row r="5" spans="1:5" s="1" customFormat="1" ht="26.25" customHeight="1">
      <c r="A5" s="8" t="s">
        <v>40</v>
      </c>
      <c r="B5" s="8"/>
      <c r="C5" s="8"/>
      <c r="D5" s="53"/>
      <c r="E5" s="11">
        <f>E6+E11+E13+E16+E18+E26+E30+E34+E38+E40+E42+E45+E49+E52+E54</f>
        <v>611000</v>
      </c>
    </row>
    <row r="6" spans="1:5" s="1" customFormat="1" ht="26.25" customHeight="1">
      <c r="A6" s="8" t="s">
        <v>41</v>
      </c>
      <c r="B6" s="8"/>
      <c r="C6" s="8"/>
      <c r="D6" s="53"/>
      <c r="E6" s="11">
        <f>SUM(E7:E10)</f>
        <v>42000</v>
      </c>
    </row>
    <row r="7" spans="1:5" s="1" customFormat="1" ht="24">
      <c r="A7" s="54" t="s">
        <v>42</v>
      </c>
      <c r="B7" s="12" t="s">
        <v>43</v>
      </c>
      <c r="C7" s="12" t="s">
        <v>44</v>
      </c>
      <c r="D7" s="55" t="s">
        <v>45</v>
      </c>
      <c r="E7" s="14">
        <v>20000</v>
      </c>
    </row>
    <row r="8" spans="1:5" s="1" customFormat="1" ht="26.25" customHeight="1">
      <c r="A8" s="54" t="s">
        <v>42</v>
      </c>
      <c r="B8" s="12" t="s">
        <v>46</v>
      </c>
      <c r="C8" s="12" t="s">
        <v>47</v>
      </c>
      <c r="D8" s="55" t="s">
        <v>48</v>
      </c>
      <c r="E8" s="14">
        <v>10000</v>
      </c>
    </row>
    <row r="9" spans="1:5" s="1" customFormat="1" ht="26.25" customHeight="1">
      <c r="A9" s="54" t="s">
        <v>42</v>
      </c>
      <c r="B9" s="12" t="s">
        <v>46</v>
      </c>
      <c r="C9" s="12" t="s">
        <v>49</v>
      </c>
      <c r="D9" s="55" t="s">
        <v>48</v>
      </c>
      <c r="E9" s="14">
        <v>7000</v>
      </c>
    </row>
    <row r="10" spans="1:5" s="1" customFormat="1" ht="26.25" customHeight="1">
      <c r="A10" s="54" t="s">
        <v>42</v>
      </c>
      <c r="B10" s="12" t="s">
        <v>46</v>
      </c>
      <c r="C10" s="12" t="s">
        <v>50</v>
      </c>
      <c r="D10" s="55" t="s">
        <v>48</v>
      </c>
      <c r="E10" s="14">
        <v>5000</v>
      </c>
    </row>
    <row r="11" spans="1:5" s="1" customFormat="1" ht="26.25" customHeight="1">
      <c r="A11" s="56" t="s">
        <v>51</v>
      </c>
      <c r="B11" s="57"/>
      <c r="C11" s="58"/>
      <c r="D11" s="53"/>
      <c r="E11" s="11">
        <v>107100</v>
      </c>
    </row>
    <row r="12" spans="1:5" s="1" customFormat="1" ht="36">
      <c r="A12" s="59" t="s">
        <v>52</v>
      </c>
      <c r="B12" s="19" t="s">
        <v>53</v>
      </c>
      <c r="C12" s="19" t="s">
        <v>54</v>
      </c>
      <c r="D12" s="18" t="s">
        <v>55</v>
      </c>
      <c r="E12" s="14">
        <v>107100</v>
      </c>
    </row>
    <row r="13" spans="1:5" s="1" customFormat="1" ht="26.25" customHeight="1">
      <c r="A13" s="60" t="s">
        <v>56</v>
      </c>
      <c r="B13" s="61"/>
      <c r="C13" s="53"/>
      <c r="D13" s="53"/>
      <c r="E13" s="11">
        <v>44400</v>
      </c>
    </row>
    <row r="14" spans="1:5" s="1" customFormat="1" ht="26.25" customHeight="1">
      <c r="A14" s="59" t="s">
        <v>57</v>
      </c>
      <c r="B14" s="19" t="s">
        <v>58</v>
      </c>
      <c r="C14" s="20" t="s">
        <v>59</v>
      </c>
      <c r="D14" s="18" t="s">
        <v>60</v>
      </c>
      <c r="E14" s="14">
        <v>4800</v>
      </c>
    </row>
    <row r="15" spans="1:5" s="1" customFormat="1" ht="26.25" customHeight="1">
      <c r="A15" s="59" t="s">
        <v>57</v>
      </c>
      <c r="B15" s="19" t="s">
        <v>61</v>
      </c>
      <c r="C15" s="19" t="s">
        <v>62</v>
      </c>
      <c r="D15" s="18" t="s">
        <v>63</v>
      </c>
      <c r="E15" s="14">
        <v>39600</v>
      </c>
    </row>
    <row r="16" spans="1:5" s="1" customFormat="1" ht="26.25" customHeight="1">
      <c r="A16" s="60" t="s">
        <v>64</v>
      </c>
      <c r="B16" s="61"/>
      <c r="C16" s="53"/>
      <c r="D16" s="53"/>
      <c r="E16" s="11">
        <v>36600</v>
      </c>
    </row>
    <row r="17" spans="1:5" s="1" customFormat="1" ht="26.25" customHeight="1">
      <c r="A17" s="18" t="s">
        <v>65</v>
      </c>
      <c r="B17" s="19" t="s">
        <v>66</v>
      </c>
      <c r="C17" s="19" t="s">
        <v>67</v>
      </c>
      <c r="D17" s="18" t="s">
        <v>63</v>
      </c>
      <c r="E17" s="14">
        <v>36600</v>
      </c>
    </row>
    <row r="18" spans="1:5" s="1" customFormat="1" ht="26.25" customHeight="1">
      <c r="A18" s="60" t="s">
        <v>68</v>
      </c>
      <c r="B18" s="61"/>
      <c r="C18" s="53"/>
      <c r="D18" s="53"/>
      <c r="E18" s="11">
        <v>105100</v>
      </c>
    </row>
    <row r="19" spans="1:5" s="1" customFormat="1" ht="26.25" customHeight="1">
      <c r="A19" s="59" t="s">
        <v>69</v>
      </c>
      <c r="B19" s="19" t="s">
        <v>70</v>
      </c>
      <c r="C19" s="20" t="s">
        <v>71</v>
      </c>
      <c r="D19" s="18" t="s">
        <v>72</v>
      </c>
      <c r="E19" s="14">
        <v>2000</v>
      </c>
    </row>
    <row r="20" spans="1:5" s="1" customFormat="1" ht="26.25" customHeight="1">
      <c r="A20" s="59" t="s">
        <v>69</v>
      </c>
      <c r="B20" s="19" t="s">
        <v>73</v>
      </c>
      <c r="C20" s="20" t="s">
        <v>74</v>
      </c>
      <c r="D20" s="18" t="s">
        <v>75</v>
      </c>
      <c r="E20" s="14">
        <v>3000</v>
      </c>
    </row>
    <row r="21" spans="1:5" s="1" customFormat="1" ht="26.25" customHeight="1">
      <c r="A21" s="59" t="s">
        <v>69</v>
      </c>
      <c r="B21" s="19" t="s">
        <v>70</v>
      </c>
      <c r="C21" s="20" t="s">
        <v>76</v>
      </c>
      <c r="D21" s="18" t="s">
        <v>72</v>
      </c>
      <c r="E21" s="14">
        <v>1600</v>
      </c>
    </row>
    <row r="22" spans="1:5" s="1" customFormat="1" ht="26.25" customHeight="1">
      <c r="A22" s="59" t="s">
        <v>69</v>
      </c>
      <c r="B22" s="19" t="s">
        <v>77</v>
      </c>
      <c r="C22" s="20" t="s">
        <v>78</v>
      </c>
      <c r="D22" s="18" t="s">
        <v>45</v>
      </c>
      <c r="E22" s="14">
        <v>3000</v>
      </c>
    </row>
    <row r="23" spans="1:5" s="1" customFormat="1" ht="26.25" customHeight="1">
      <c r="A23" s="59" t="s">
        <v>69</v>
      </c>
      <c r="B23" s="19" t="s">
        <v>79</v>
      </c>
      <c r="C23" s="20" t="s">
        <v>80</v>
      </c>
      <c r="D23" s="18" t="s">
        <v>81</v>
      </c>
      <c r="E23" s="14">
        <v>3300</v>
      </c>
    </row>
    <row r="24" spans="1:5" s="1" customFormat="1" ht="26.25" customHeight="1">
      <c r="A24" s="59" t="s">
        <v>69</v>
      </c>
      <c r="B24" s="19" t="s">
        <v>70</v>
      </c>
      <c r="C24" s="20" t="s">
        <v>82</v>
      </c>
      <c r="D24" s="18" t="s">
        <v>83</v>
      </c>
      <c r="E24" s="14">
        <v>4000</v>
      </c>
    </row>
    <row r="25" spans="1:5" s="1" customFormat="1" ht="26.25" customHeight="1">
      <c r="A25" s="59" t="s">
        <v>69</v>
      </c>
      <c r="B25" s="19" t="s">
        <v>84</v>
      </c>
      <c r="C25" s="19" t="s">
        <v>85</v>
      </c>
      <c r="D25" s="18" t="s">
        <v>63</v>
      </c>
      <c r="E25" s="14">
        <v>88200</v>
      </c>
    </row>
    <row r="26" spans="1:5" s="1" customFormat="1" ht="26.25" customHeight="1">
      <c r="A26" s="60" t="s">
        <v>86</v>
      </c>
      <c r="B26" s="61"/>
      <c r="C26" s="53"/>
      <c r="D26" s="18"/>
      <c r="E26" s="11">
        <v>53700</v>
      </c>
    </row>
    <row r="27" spans="1:5" s="1" customFormat="1" ht="26.25" customHeight="1">
      <c r="A27" s="59" t="s">
        <v>87</v>
      </c>
      <c r="B27" s="19" t="s">
        <v>88</v>
      </c>
      <c r="C27" s="19" t="s">
        <v>89</v>
      </c>
      <c r="D27" s="18" t="s">
        <v>90</v>
      </c>
      <c r="E27" s="14">
        <v>24000</v>
      </c>
    </row>
    <row r="28" spans="1:5" s="1" customFormat="1" ht="26.25" customHeight="1">
      <c r="A28" s="59" t="s">
        <v>87</v>
      </c>
      <c r="B28" s="19" t="s">
        <v>91</v>
      </c>
      <c r="C28" s="19" t="s">
        <v>92</v>
      </c>
      <c r="D28" s="18" t="s">
        <v>72</v>
      </c>
      <c r="E28" s="14">
        <v>3800</v>
      </c>
    </row>
    <row r="29" spans="1:5" s="1" customFormat="1" ht="26.25" customHeight="1">
      <c r="A29" s="59" t="s">
        <v>87</v>
      </c>
      <c r="B29" s="19" t="s">
        <v>88</v>
      </c>
      <c r="C29" s="19" t="s">
        <v>93</v>
      </c>
      <c r="D29" s="18" t="s">
        <v>63</v>
      </c>
      <c r="E29" s="14">
        <v>25900</v>
      </c>
    </row>
    <row r="30" spans="1:5" s="1" customFormat="1" ht="26.25" customHeight="1">
      <c r="A30" s="60" t="s">
        <v>94</v>
      </c>
      <c r="B30" s="61"/>
      <c r="C30" s="53"/>
      <c r="D30" s="53"/>
      <c r="E30" s="11">
        <f>SUM(E31:E33)</f>
        <v>35700</v>
      </c>
    </row>
    <row r="31" spans="1:5" s="1" customFormat="1" ht="26.25" customHeight="1">
      <c r="A31" s="59" t="s">
        <v>95</v>
      </c>
      <c r="B31" s="19" t="s">
        <v>96</v>
      </c>
      <c r="C31" s="20" t="s">
        <v>97</v>
      </c>
      <c r="D31" s="18" t="s">
        <v>83</v>
      </c>
      <c r="E31" s="14">
        <v>7700</v>
      </c>
    </row>
    <row r="32" spans="1:5" s="1" customFormat="1" ht="26.25" customHeight="1">
      <c r="A32" s="59" t="s">
        <v>95</v>
      </c>
      <c r="B32" s="19" t="s">
        <v>98</v>
      </c>
      <c r="C32" s="19" t="s">
        <v>99</v>
      </c>
      <c r="D32" s="18" t="s">
        <v>90</v>
      </c>
      <c r="E32" s="14">
        <v>3000</v>
      </c>
    </row>
    <row r="33" spans="1:5" s="1" customFormat="1" ht="26.25" customHeight="1">
      <c r="A33" s="59" t="s">
        <v>95</v>
      </c>
      <c r="B33" s="19" t="s">
        <v>100</v>
      </c>
      <c r="C33" s="19" t="s">
        <v>101</v>
      </c>
      <c r="D33" s="18" t="s">
        <v>63</v>
      </c>
      <c r="E33" s="14">
        <v>25000</v>
      </c>
    </row>
    <row r="34" spans="1:5" s="1" customFormat="1" ht="26.25" customHeight="1">
      <c r="A34" s="60" t="s">
        <v>102</v>
      </c>
      <c r="B34" s="61"/>
      <c r="C34" s="53"/>
      <c r="D34" s="53"/>
      <c r="E34" s="11">
        <v>11400</v>
      </c>
    </row>
    <row r="35" spans="1:5" s="1" customFormat="1" ht="26.25" customHeight="1">
      <c r="A35" s="59" t="s">
        <v>103</v>
      </c>
      <c r="B35" s="19" t="s">
        <v>104</v>
      </c>
      <c r="C35" s="20" t="s">
        <v>105</v>
      </c>
      <c r="D35" s="18" t="s">
        <v>106</v>
      </c>
      <c r="E35" s="14">
        <v>2400</v>
      </c>
    </row>
    <row r="36" spans="1:5" s="1" customFormat="1" ht="26.25" customHeight="1">
      <c r="A36" s="59" t="s">
        <v>103</v>
      </c>
      <c r="B36" s="19" t="s">
        <v>107</v>
      </c>
      <c r="C36" s="20" t="s">
        <v>108</v>
      </c>
      <c r="D36" s="18" t="s">
        <v>109</v>
      </c>
      <c r="E36" s="14">
        <v>1000</v>
      </c>
    </row>
    <row r="37" spans="1:5" s="1" customFormat="1" ht="26.25" customHeight="1">
      <c r="A37" s="59" t="s">
        <v>103</v>
      </c>
      <c r="B37" s="19" t="s">
        <v>104</v>
      </c>
      <c r="C37" s="20" t="s">
        <v>110</v>
      </c>
      <c r="D37" s="18" t="s">
        <v>111</v>
      </c>
      <c r="E37" s="14">
        <v>8000</v>
      </c>
    </row>
    <row r="38" spans="1:5" s="1" customFormat="1" ht="26.25" customHeight="1">
      <c r="A38" s="60" t="s">
        <v>112</v>
      </c>
      <c r="B38" s="61"/>
      <c r="C38" s="53"/>
      <c r="D38" s="53"/>
      <c r="E38" s="11">
        <v>2600</v>
      </c>
    </row>
    <row r="39" spans="1:5" s="1" customFormat="1" ht="26.25" customHeight="1">
      <c r="A39" s="59" t="s">
        <v>113</v>
      </c>
      <c r="B39" s="19" t="s">
        <v>114</v>
      </c>
      <c r="C39" s="20" t="s">
        <v>115</v>
      </c>
      <c r="D39" s="18" t="s">
        <v>116</v>
      </c>
      <c r="E39" s="14">
        <v>2600</v>
      </c>
    </row>
    <row r="40" spans="1:5" s="1" customFormat="1" ht="26.25" customHeight="1">
      <c r="A40" s="60" t="s">
        <v>117</v>
      </c>
      <c r="B40" s="61"/>
      <c r="C40" s="53"/>
      <c r="D40" s="53"/>
      <c r="E40" s="11">
        <v>2400</v>
      </c>
    </row>
    <row r="41" spans="1:5" s="1" customFormat="1" ht="26.25" customHeight="1">
      <c r="A41" s="59" t="s">
        <v>118</v>
      </c>
      <c r="B41" s="19" t="s">
        <v>119</v>
      </c>
      <c r="C41" s="20" t="s">
        <v>120</v>
      </c>
      <c r="D41" s="18" t="s">
        <v>75</v>
      </c>
      <c r="E41" s="14">
        <v>2400</v>
      </c>
    </row>
    <row r="42" spans="1:5" s="1" customFormat="1" ht="26.25" customHeight="1">
      <c r="A42" s="60" t="s">
        <v>121</v>
      </c>
      <c r="B42" s="61"/>
      <c r="C42" s="53"/>
      <c r="D42" s="53"/>
      <c r="E42" s="11">
        <v>20400</v>
      </c>
    </row>
    <row r="43" spans="1:5" s="1" customFormat="1" ht="26.25" customHeight="1">
      <c r="A43" s="59" t="s">
        <v>122</v>
      </c>
      <c r="B43" s="19" t="s">
        <v>123</v>
      </c>
      <c r="C43" s="20" t="s">
        <v>124</v>
      </c>
      <c r="D43" s="18" t="s">
        <v>116</v>
      </c>
      <c r="E43" s="14">
        <v>6900</v>
      </c>
    </row>
    <row r="44" spans="1:5" s="1" customFormat="1" ht="26.25" customHeight="1">
      <c r="A44" s="59" t="s">
        <v>122</v>
      </c>
      <c r="B44" s="19" t="s">
        <v>125</v>
      </c>
      <c r="C44" s="20" t="s">
        <v>126</v>
      </c>
      <c r="D44" s="18" t="s">
        <v>81</v>
      </c>
      <c r="E44" s="14">
        <v>13500</v>
      </c>
    </row>
    <row r="45" spans="1:5" s="1" customFormat="1" ht="26.25" customHeight="1">
      <c r="A45" s="60" t="s">
        <v>127</v>
      </c>
      <c r="B45" s="61"/>
      <c r="C45" s="53"/>
      <c r="D45" s="53"/>
      <c r="E45" s="11">
        <v>29600</v>
      </c>
    </row>
    <row r="46" spans="1:5" s="1" customFormat="1" ht="26.25" customHeight="1">
      <c r="A46" s="59" t="s">
        <v>128</v>
      </c>
      <c r="B46" s="19" t="s">
        <v>129</v>
      </c>
      <c r="C46" s="20" t="s">
        <v>130</v>
      </c>
      <c r="D46" s="18" t="s">
        <v>48</v>
      </c>
      <c r="E46" s="14">
        <v>20300</v>
      </c>
    </row>
    <row r="47" spans="1:5" s="1" customFormat="1" ht="26.25" customHeight="1">
      <c r="A47" s="59" t="s">
        <v>128</v>
      </c>
      <c r="B47" s="19" t="s">
        <v>131</v>
      </c>
      <c r="C47" s="20" t="s">
        <v>132</v>
      </c>
      <c r="D47" s="18" t="s">
        <v>72</v>
      </c>
      <c r="E47" s="14">
        <v>2400</v>
      </c>
    </row>
    <row r="48" spans="1:5" s="1" customFormat="1" ht="26.25" customHeight="1">
      <c r="A48" s="59" t="s">
        <v>128</v>
      </c>
      <c r="B48" s="19" t="s">
        <v>133</v>
      </c>
      <c r="C48" s="19" t="s">
        <v>134</v>
      </c>
      <c r="D48" s="18" t="s">
        <v>135</v>
      </c>
      <c r="E48" s="14">
        <v>6900</v>
      </c>
    </row>
    <row r="49" spans="1:5" s="1" customFormat="1" ht="26.25" customHeight="1">
      <c r="A49" s="60" t="s">
        <v>136</v>
      </c>
      <c r="B49" s="61"/>
      <c r="C49" s="53"/>
      <c r="D49" s="53"/>
      <c r="E49" s="11">
        <v>20000</v>
      </c>
    </row>
    <row r="50" spans="1:5" s="1" customFormat="1" ht="26.25" customHeight="1">
      <c r="A50" s="59" t="s">
        <v>137</v>
      </c>
      <c r="B50" s="19" t="s">
        <v>138</v>
      </c>
      <c r="C50" s="20" t="s">
        <v>139</v>
      </c>
      <c r="D50" s="18" t="s">
        <v>72</v>
      </c>
      <c r="E50" s="14">
        <v>6000</v>
      </c>
    </row>
    <row r="51" spans="1:5" s="1" customFormat="1" ht="26.25" customHeight="1">
      <c r="A51" s="59" t="s">
        <v>137</v>
      </c>
      <c r="B51" s="19" t="s">
        <v>140</v>
      </c>
      <c r="C51" s="20" t="s">
        <v>141</v>
      </c>
      <c r="D51" s="18" t="s">
        <v>142</v>
      </c>
      <c r="E51" s="14">
        <v>14000</v>
      </c>
    </row>
    <row r="52" spans="1:5" s="1" customFormat="1" ht="26.25" customHeight="1">
      <c r="A52" s="60" t="s">
        <v>143</v>
      </c>
      <c r="B52" s="61"/>
      <c r="C52" s="53"/>
      <c r="D52" s="53"/>
      <c r="E52" s="11">
        <v>40000</v>
      </c>
    </row>
    <row r="53" spans="1:5" s="1" customFormat="1" ht="26.25" customHeight="1">
      <c r="A53" s="59" t="s">
        <v>144</v>
      </c>
      <c r="B53" s="19" t="s">
        <v>145</v>
      </c>
      <c r="C53" s="20" t="s">
        <v>146</v>
      </c>
      <c r="D53" s="59"/>
      <c r="E53" s="14">
        <v>40000</v>
      </c>
    </row>
    <row r="54" spans="1:5" s="1" customFormat="1" ht="26.25" customHeight="1">
      <c r="A54" s="60" t="s">
        <v>147</v>
      </c>
      <c r="B54" s="61"/>
      <c r="C54" s="53"/>
      <c r="D54" s="53"/>
      <c r="E54" s="11">
        <v>60000</v>
      </c>
    </row>
    <row r="55" spans="1:5" s="1" customFormat="1" ht="26.25" customHeight="1">
      <c r="A55" s="59" t="s">
        <v>148</v>
      </c>
      <c r="B55" s="19" t="s">
        <v>149</v>
      </c>
      <c r="C55" s="20" t="s">
        <v>150</v>
      </c>
      <c r="D55" s="18" t="s">
        <v>63</v>
      </c>
      <c r="E55" s="14">
        <v>28136</v>
      </c>
    </row>
    <row r="56" spans="1:5" s="1" customFormat="1" ht="26.25" customHeight="1">
      <c r="A56" s="59" t="s">
        <v>148</v>
      </c>
      <c r="B56" s="19" t="s">
        <v>151</v>
      </c>
      <c r="C56" s="20" t="s">
        <v>152</v>
      </c>
      <c r="D56" s="18" t="s">
        <v>72</v>
      </c>
      <c r="E56" s="14">
        <v>2300</v>
      </c>
    </row>
    <row r="57" spans="1:5" s="1" customFormat="1" ht="26.25" customHeight="1">
      <c r="A57" s="59" t="s">
        <v>148</v>
      </c>
      <c r="B57" s="19" t="s">
        <v>153</v>
      </c>
      <c r="C57" s="20" t="s">
        <v>154</v>
      </c>
      <c r="D57" s="18" t="s">
        <v>45</v>
      </c>
      <c r="E57" s="14">
        <v>1700</v>
      </c>
    </row>
    <row r="58" spans="1:5" s="1" customFormat="1" ht="26.25" customHeight="1">
      <c r="A58" s="59" t="s">
        <v>148</v>
      </c>
      <c r="B58" s="19" t="s">
        <v>155</v>
      </c>
      <c r="C58" s="20" t="s">
        <v>156</v>
      </c>
      <c r="D58" s="18" t="s">
        <v>72</v>
      </c>
      <c r="E58" s="14">
        <v>4000</v>
      </c>
    </row>
    <row r="59" spans="1:5" s="1" customFormat="1" ht="39" customHeight="1">
      <c r="A59" s="59" t="s">
        <v>148</v>
      </c>
      <c r="B59" s="19" t="s">
        <v>157</v>
      </c>
      <c r="C59" s="20" t="s">
        <v>158</v>
      </c>
      <c r="D59" s="18" t="s">
        <v>55</v>
      </c>
      <c r="E59" s="14">
        <v>12000</v>
      </c>
    </row>
    <row r="60" spans="1:5" s="1" customFormat="1" ht="39" customHeight="1">
      <c r="A60" s="59" t="s">
        <v>148</v>
      </c>
      <c r="B60" s="19" t="s">
        <v>159</v>
      </c>
      <c r="C60" s="20" t="s">
        <v>160</v>
      </c>
      <c r="D60" s="18" t="s">
        <v>55</v>
      </c>
      <c r="E60" s="14">
        <v>2400</v>
      </c>
    </row>
    <row r="61" spans="1:5" s="1" customFormat="1" ht="39" customHeight="1">
      <c r="A61" s="59" t="s">
        <v>148</v>
      </c>
      <c r="B61" s="19" t="s">
        <v>161</v>
      </c>
      <c r="C61" s="19" t="s">
        <v>162</v>
      </c>
      <c r="D61" s="18" t="s">
        <v>55</v>
      </c>
      <c r="E61" s="14">
        <v>5000</v>
      </c>
    </row>
    <row r="62" spans="1:5" s="1" customFormat="1" ht="26.25" customHeight="1">
      <c r="A62" s="59" t="s">
        <v>148</v>
      </c>
      <c r="B62" s="19" t="s">
        <v>163</v>
      </c>
      <c r="C62" s="19" t="s">
        <v>164</v>
      </c>
      <c r="D62" s="18" t="s">
        <v>75</v>
      </c>
      <c r="E62" s="14">
        <v>2000</v>
      </c>
    </row>
    <row r="63" spans="1:5" s="1" customFormat="1" ht="26.25" customHeight="1">
      <c r="A63" s="59" t="s">
        <v>148</v>
      </c>
      <c r="B63" s="19" t="s">
        <v>165</v>
      </c>
      <c r="C63" s="19" t="s">
        <v>166</v>
      </c>
      <c r="D63" s="18" t="s">
        <v>60</v>
      </c>
      <c r="E63" s="14">
        <v>2464</v>
      </c>
    </row>
  </sheetData>
  <sheetProtection/>
  <mergeCells count="17">
    <mergeCell ref="A2:E2"/>
    <mergeCell ref="A5:C5"/>
    <mergeCell ref="A6:C6"/>
    <mergeCell ref="A11:C11"/>
    <mergeCell ref="A13:C13"/>
    <mergeCell ref="A16:C16"/>
    <mergeCell ref="A18:C18"/>
    <mergeCell ref="A26:C26"/>
    <mergeCell ref="A30:C30"/>
    <mergeCell ref="A34:C34"/>
    <mergeCell ref="A38:C38"/>
    <mergeCell ref="A40:C40"/>
    <mergeCell ref="A42:C42"/>
    <mergeCell ref="A45:C45"/>
    <mergeCell ref="A49:C49"/>
    <mergeCell ref="A52:C52"/>
    <mergeCell ref="A54:C54"/>
  </mergeCells>
  <printOptions horizontalCentered="1"/>
  <pageMargins left="0.4722222222222222" right="0.39305555555555555" top="0.5118055555555555" bottom="0.5118055555555555" header="0.3541666666666667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A20" sqref="A20:IV57"/>
    </sheetView>
  </sheetViews>
  <sheetFormatPr defaultColWidth="9.00390625" defaultRowHeight="14.25"/>
  <cols>
    <col min="1" max="1" width="6.25390625" style="1" customWidth="1"/>
    <col min="2" max="2" width="17.875" style="1" customWidth="1"/>
    <col min="3" max="3" width="17.375" style="1" customWidth="1"/>
    <col min="4" max="4" width="10.25390625" style="1" customWidth="1"/>
    <col min="5" max="5" width="20.375" style="1" customWidth="1"/>
    <col min="6" max="6" width="10.25390625" style="2" customWidth="1"/>
    <col min="7" max="7" width="7.25390625" style="1" customWidth="1"/>
    <col min="8" max="8" width="18.00390625" style="1" customWidth="1"/>
    <col min="9" max="9" width="29.50390625" style="1" customWidth="1"/>
    <col min="10" max="10" width="10.00390625" style="2" customWidth="1"/>
    <col min="11" max="11" width="27.625" style="1" customWidth="1"/>
    <col min="12" max="12" width="10.125" style="2" customWidth="1"/>
    <col min="13" max="16384" width="9.00390625" style="1" customWidth="1"/>
  </cols>
  <sheetData>
    <row r="1" ht="17.25" customHeight="1">
      <c r="A1" s="1" t="s">
        <v>167</v>
      </c>
    </row>
    <row r="2" spans="1:12" s="1" customFormat="1" ht="36.75" customHeight="1">
      <c r="A2" s="22" t="s">
        <v>168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6:12" s="1" customFormat="1" ht="27" customHeight="1">
      <c r="F3" s="2"/>
      <c r="J3" s="2"/>
      <c r="L3" s="41" t="s">
        <v>35</v>
      </c>
    </row>
    <row r="4" spans="1:12" s="1" customFormat="1" ht="32.25" customHeight="1">
      <c r="A4" s="23" t="s">
        <v>169</v>
      </c>
      <c r="B4" s="23"/>
      <c r="C4" s="24"/>
      <c r="D4" s="25"/>
      <c r="E4" s="25"/>
      <c r="F4" s="25"/>
      <c r="G4" s="25" t="s">
        <v>170</v>
      </c>
      <c r="H4" s="25"/>
      <c r="I4" s="24"/>
      <c r="J4" s="25"/>
      <c r="K4" s="25"/>
      <c r="L4" s="42"/>
    </row>
    <row r="5" spans="1:12" s="1" customFormat="1" ht="45.75" customHeight="1">
      <c r="A5" s="23" t="s">
        <v>171</v>
      </c>
      <c r="B5" s="23" t="s">
        <v>36</v>
      </c>
      <c r="C5" s="23" t="s">
        <v>37</v>
      </c>
      <c r="D5" s="23" t="s">
        <v>172</v>
      </c>
      <c r="E5" s="23" t="s">
        <v>173</v>
      </c>
      <c r="F5" s="26" t="s">
        <v>174</v>
      </c>
      <c r="G5" s="23" t="s">
        <v>171</v>
      </c>
      <c r="H5" s="23" t="s">
        <v>36</v>
      </c>
      <c r="I5" s="23" t="s">
        <v>37</v>
      </c>
      <c r="J5" s="23" t="s">
        <v>172</v>
      </c>
      <c r="K5" s="23" t="s">
        <v>173</v>
      </c>
      <c r="L5" s="43" t="s">
        <v>175</v>
      </c>
    </row>
    <row r="6" spans="1:12" s="1" customFormat="1" ht="30" customHeight="1">
      <c r="A6" s="23"/>
      <c r="B6" s="25"/>
      <c r="C6" s="24"/>
      <c r="D6" s="25"/>
      <c r="E6" s="25"/>
      <c r="F6" s="27">
        <f>SUM(F7:F13)</f>
        <v>25973</v>
      </c>
      <c r="G6" s="25"/>
      <c r="H6" s="25"/>
      <c r="I6" s="44"/>
      <c r="J6" s="25"/>
      <c r="K6" s="25"/>
      <c r="L6" s="27">
        <f>SUM(L7:L13)</f>
        <v>25973</v>
      </c>
    </row>
    <row r="7" spans="1:12" s="1" customFormat="1" ht="35.25" customHeight="1">
      <c r="A7" s="28" t="s">
        <v>42</v>
      </c>
      <c r="B7" s="29" t="s">
        <v>176</v>
      </c>
      <c r="C7" s="28" t="s">
        <v>177</v>
      </c>
      <c r="D7" s="28" t="s">
        <v>178</v>
      </c>
      <c r="E7" s="29" t="s">
        <v>179</v>
      </c>
      <c r="F7" s="30">
        <v>12201</v>
      </c>
      <c r="G7" s="31" t="s">
        <v>122</v>
      </c>
      <c r="H7" s="32" t="s">
        <v>180</v>
      </c>
      <c r="I7" s="32" t="s">
        <v>181</v>
      </c>
      <c r="J7" s="31" t="s">
        <v>90</v>
      </c>
      <c r="K7" s="32" t="s">
        <v>182</v>
      </c>
      <c r="L7" s="45">
        <v>1000</v>
      </c>
    </row>
    <row r="8" spans="1:12" s="1" customFormat="1" ht="35.25" customHeight="1">
      <c r="A8" s="33"/>
      <c r="B8" s="34"/>
      <c r="C8" s="33"/>
      <c r="D8" s="33"/>
      <c r="E8" s="34"/>
      <c r="F8" s="35"/>
      <c r="G8" s="31" t="s">
        <v>122</v>
      </c>
      <c r="H8" s="32" t="s">
        <v>183</v>
      </c>
      <c r="I8" s="32" t="s">
        <v>184</v>
      </c>
      <c r="J8" s="31" t="s">
        <v>75</v>
      </c>
      <c r="K8" s="32" t="s">
        <v>182</v>
      </c>
      <c r="L8" s="45">
        <v>100</v>
      </c>
    </row>
    <row r="9" spans="1:12" s="1" customFormat="1" ht="35.25" customHeight="1">
      <c r="A9" s="33"/>
      <c r="B9" s="34"/>
      <c r="C9" s="33"/>
      <c r="D9" s="33"/>
      <c r="E9" s="34"/>
      <c r="F9" s="35"/>
      <c r="G9" s="31" t="s">
        <v>185</v>
      </c>
      <c r="H9" s="32" t="s">
        <v>186</v>
      </c>
      <c r="I9" s="32" t="s">
        <v>187</v>
      </c>
      <c r="J9" s="31" t="s">
        <v>188</v>
      </c>
      <c r="K9" s="32" t="s">
        <v>182</v>
      </c>
      <c r="L9" s="45">
        <v>10000</v>
      </c>
    </row>
    <row r="10" spans="1:12" s="1" customFormat="1" ht="35.25" customHeight="1">
      <c r="A10" s="36"/>
      <c r="B10" s="37"/>
      <c r="C10" s="36"/>
      <c r="D10" s="36"/>
      <c r="E10" s="37"/>
      <c r="F10" s="38"/>
      <c r="G10" s="31" t="s">
        <v>69</v>
      </c>
      <c r="H10" s="32" t="s">
        <v>189</v>
      </c>
      <c r="I10" s="32" t="s">
        <v>190</v>
      </c>
      <c r="J10" s="31" t="s">
        <v>188</v>
      </c>
      <c r="K10" s="32" t="s">
        <v>182</v>
      </c>
      <c r="L10" s="45">
        <v>1101</v>
      </c>
    </row>
    <row r="11" spans="1:12" s="1" customFormat="1" ht="35.25" customHeight="1">
      <c r="A11" s="28" t="s">
        <v>42</v>
      </c>
      <c r="B11" s="29" t="s">
        <v>176</v>
      </c>
      <c r="C11" s="28" t="s">
        <v>191</v>
      </c>
      <c r="D11" s="28" t="s">
        <v>178</v>
      </c>
      <c r="E11" s="29" t="s">
        <v>179</v>
      </c>
      <c r="F11" s="35">
        <v>11908</v>
      </c>
      <c r="G11" s="31" t="s">
        <v>65</v>
      </c>
      <c r="H11" s="32" t="s">
        <v>66</v>
      </c>
      <c r="I11" s="32" t="s">
        <v>192</v>
      </c>
      <c r="J11" s="31" t="s">
        <v>188</v>
      </c>
      <c r="K11" s="32" t="s">
        <v>182</v>
      </c>
      <c r="L11" s="45">
        <v>5000</v>
      </c>
    </row>
    <row r="12" spans="1:12" s="1" customFormat="1" ht="39.75" customHeight="1">
      <c r="A12" s="36"/>
      <c r="B12" s="37"/>
      <c r="C12" s="36"/>
      <c r="D12" s="36"/>
      <c r="E12" s="37"/>
      <c r="F12" s="39"/>
      <c r="G12" s="31" t="s">
        <v>69</v>
      </c>
      <c r="H12" s="32" t="s">
        <v>189</v>
      </c>
      <c r="I12" s="32" t="s">
        <v>190</v>
      </c>
      <c r="J12" s="31" t="s">
        <v>188</v>
      </c>
      <c r="K12" s="32" t="s">
        <v>182</v>
      </c>
      <c r="L12" s="45">
        <v>6908</v>
      </c>
    </row>
    <row r="13" spans="1:12" s="1" customFormat="1" ht="51.75" customHeight="1">
      <c r="A13" s="31" t="s">
        <v>148</v>
      </c>
      <c r="B13" s="32" t="s">
        <v>161</v>
      </c>
      <c r="C13" s="32" t="s">
        <v>193</v>
      </c>
      <c r="D13" s="31" t="s">
        <v>188</v>
      </c>
      <c r="E13" s="32" t="s">
        <v>182</v>
      </c>
      <c r="F13" s="40">
        <v>1864</v>
      </c>
      <c r="G13" s="31" t="s">
        <v>148</v>
      </c>
      <c r="H13" s="32" t="s">
        <v>149</v>
      </c>
      <c r="I13" s="46" t="s">
        <v>150</v>
      </c>
      <c r="J13" s="31" t="s">
        <v>194</v>
      </c>
      <c r="K13" s="32" t="s">
        <v>182</v>
      </c>
      <c r="L13" s="45">
        <v>1864</v>
      </c>
    </row>
  </sheetData>
  <sheetProtection/>
  <mergeCells count="15">
    <mergeCell ref="A2:L2"/>
    <mergeCell ref="A4:F4"/>
    <mergeCell ref="G4:L4"/>
    <mergeCell ref="A7:A10"/>
    <mergeCell ref="A11:A12"/>
    <mergeCell ref="B7:B10"/>
    <mergeCell ref="B11:B12"/>
    <mergeCell ref="C7:C10"/>
    <mergeCell ref="C11:C12"/>
    <mergeCell ref="D7:D10"/>
    <mergeCell ref="D11:D12"/>
    <mergeCell ref="E7:E10"/>
    <mergeCell ref="E11:E12"/>
    <mergeCell ref="F7:F10"/>
    <mergeCell ref="F11:F12"/>
  </mergeCells>
  <printOptions horizontalCentered="1"/>
  <pageMargins left="0.3145833333333333" right="0.2361111111111111" top="1" bottom="1" header="0.5" footer="0.5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22.50390625" style="1" customWidth="1"/>
    <col min="2" max="2" width="33.375" style="1" customWidth="1"/>
    <col min="3" max="3" width="13.625" style="2" customWidth="1"/>
    <col min="4" max="4" width="11.50390625" style="1" customWidth="1"/>
    <col min="5" max="255" width="23.625" style="1" customWidth="1"/>
    <col min="256" max="256" width="23.625" style="0" bestFit="1" customWidth="1"/>
  </cols>
  <sheetData>
    <row r="1" ht="18" customHeight="1">
      <c r="A1" s="1" t="s">
        <v>195</v>
      </c>
    </row>
    <row r="2" spans="1:4" s="1" customFormat="1" ht="35.25" customHeight="1">
      <c r="A2" s="3" t="s">
        <v>196</v>
      </c>
      <c r="B2" s="3"/>
      <c r="C2" s="3"/>
      <c r="D2" s="3"/>
    </row>
    <row r="3" spans="3:4" s="1" customFormat="1" ht="23.25" customHeight="1">
      <c r="C3" s="2"/>
      <c r="D3" s="4" t="s">
        <v>35</v>
      </c>
    </row>
    <row r="4" spans="1:4" s="1" customFormat="1" ht="25.5" customHeight="1">
      <c r="A4" s="5" t="s">
        <v>36</v>
      </c>
      <c r="B4" s="5" t="s">
        <v>37</v>
      </c>
      <c r="C4" s="6" t="s">
        <v>38</v>
      </c>
      <c r="D4" s="7" t="s">
        <v>39</v>
      </c>
    </row>
    <row r="5" spans="1:4" s="1" customFormat="1" ht="19.5" customHeight="1">
      <c r="A5" s="8"/>
      <c r="B5" s="9"/>
      <c r="C5" s="10"/>
      <c r="D5" s="11">
        <f>SUM(D6:D26)</f>
        <v>86680</v>
      </c>
    </row>
    <row r="6" spans="1:4" s="1" customFormat="1" ht="20.25" customHeight="1">
      <c r="A6" s="12" t="s">
        <v>197</v>
      </c>
      <c r="B6" s="12" t="s">
        <v>198</v>
      </c>
      <c r="C6" s="13" t="s">
        <v>194</v>
      </c>
      <c r="D6" s="14">
        <v>10000</v>
      </c>
    </row>
    <row r="7" spans="1:4" s="1" customFormat="1" ht="20.25" customHeight="1">
      <c r="A7" s="12" t="s">
        <v>46</v>
      </c>
      <c r="B7" s="15" t="s">
        <v>199</v>
      </c>
      <c r="C7" s="13" t="s">
        <v>200</v>
      </c>
      <c r="D7" s="14">
        <v>4880</v>
      </c>
    </row>
    <row r="8" spans="1:4" s="1" customFormat="1" ht="20.25" customHeight="1">
      <c r="A8" s="12" t="s">
        <v>201</v>
      </c>
      <c r="B8" s="15" t="s">
        <v>202</v>
      </c>
      <c r="C8" s="13" t="s">
        <v>200</v>
      </c>
      <c r="D8" s="14">
        <v>3500</v>
      </c>
    </row>
    <row r="9" spans="1:4" s="1" customFormat="1" ht="24" customHeight="1">
      <c r="A9" s="12" t="s">
        <v>203</v>
      </c>
      <c r="B9" s="15" t="s">
        <v>204</v>
      </c>
      <c r="C9" s="13" t="s">
        <v>109</v>
      </c>
      <c r="D9" s="14">
        <v>2000</v>
      </c>
    </row>
    <row r="10" spans="1:4" s="1" customFormat="1" ht="20.25" customHeight="1">
      <c r="A10" s="12" t="s">
        <v>46</v>
      </c>
      <c r="B10" s="15" t="s">
        <v>205</v>
      </c>
      <c r="C10" s="13" t="s">
        <v>206</v>
      </c>
      <c r="D10" s="14">
        <v>2500</v>
      </c>
    </row>
    <row r="11" spans="1:4" s="1" customFormat="1" ht="20.25" customHeight="1">
      <c r="A11" s="12" t="s">
        <v>46</v>
      </c>
      <c r="B11" s="15" t="s">
        <v>207</v>
      </c>
      <c r="C11" s="13" t="s">
        <v>206</v>
      </c>
      <c r="D11" s="14">
        <v>12000</v>
      </c>
    </row>
    <row r="12" spans="1:4" s="1" customFormat="1" ht="20.25" customHeight="1">
      <c r="A12" s="12" t="s">
        <v>46</v>
      </c>
      <c r="B12" s="15" t="s">
        <v>208</v>
      </c>
      <c r="C12" s="13" t="s">
        <v>206</v>
      </c>
      <c r="D12" s="14">
        <v>3500</v>
      </c>
    </row>
    <row r="13" spans="1:4" s="1" customFormat="1" ht="20.25" customHeight="1">
      <c r="A13" s="12" t="s">
        <v>46</v>
      </c>
      <c r="B13" s="15" t="s">
        <v>209</v>
      </c>
      <c r="C13" s="13" t="s">
        <v>206</v>
      </c>
      <c r="D13" s="14">
        <v>3000</v>
      </c>
    </row>
    <row r="14" spans="1:4" s="1" customFormat="1" ht="20.25" customHeight="1">
      <c r="A14" s="12" t="s">
        <v>46</v>
      </c>
      <c r="B14" s="15" t="s">
        <v>210</v>
      </c>
      <c r="C14" s="13" t="s">
        <v>206</v>
      </c>
      <c r="D14" s="14">
        <v>3000</v>
      </c>
    </row>
    <row r="15" spans="1:4" s="1" customFormat="1" ht="20.25" customHeight="1">
      <c r="A15" s="16" t="s">
        <v>46</v>
      </c>
      <c r="B15" s="17" t="s">
        <v>211</v>
      </c>
      <c r="C15" s="18" t="s">
        <v>206</v>
      </c>
      <c r="D15" s="14">
        <v>3000</v>
      </c>
    </row>
    <row r="16" spans="1:4" s="1" customFormat="1" ht="20.25" customHeight="1">
      <c r="A16" s="19" t="s">
        <v>212</v>
      </c>
      <c r="B16" s="20" t="s">
        <v>213</v>
      </c>
      <c r="C16" s="18" t="s">
        <v>75</v>
      </c>
      <c r="D16" s="14">
        <v>900</v>
      </c>
    </row>
    <row r="17" spans="1:4" s="1" customFormat="1" ht="20.25" customHeight="1">
      <c r="A17" s="19" t="s">
        <v>214</v>
      </c>
      <c r="B17" s="20" t="s">
        <v>215</v>
      </c>
      <c r="C17" s="18" t="s">
        <v>216</v>
      </c>
      <c r="D17" s="14">
        <v>700</v>
      </c>
    </row>
    <row r="18" spans="1:4" s="1" customFormat="1" ht="20.25" customHeight="1">
      <c r="A18" s="19" t="s">
        <v>214</v>
      </c>
      <c r="B18" s="20" t="s">
        <v>217</v>
      </c>
      <c r="C18" s="18" t="s">
        <v>216</v>
      </c>
      <c r="D18" s="14">
        <v>1500</v>
      </c>
    </row>
    <row r="19" spans="1:4" s="1" customFormat="1" ht="20.25" customHeight="1">
      <c r="A19" s="19" t="s">
        <v>197</v>
      </c>
      <c r="B19" s="20" t="s">
        <v>218</v>
      </c>
      <c r="C19" s="18" t="s">
        <v>194</v>
      </c>
      <c r="D19" s="14">
        <v>11590</v>
      </c>
    </row>
    <row r="20" spans="1:4" s="1" customFormat="1" ht="20.25" customHeight="1">
      <c r="A20" s="19" t="s">
        <v>219</v>
      </c>
      <c r="B20" s="20" t="s">
        <v>220</v>
      </c>
      <c r="C20" s="18" t="s">
        <v>221</v>
      </c>
      <c r="D20" s="14">
        <v>500</v>
      </c>
    </row>
    <row r="21" spans="1:4" s="1" customFormat="1" ht="30" customHeight="1">
      <c r="A21" s="19" t="s">
        <v>46</v>
      </c>
      <c r="B21" s="20" t="s">
        <v>222</v>
      </c>
      <c r="C21" s="18" t="s">
        <v>223</v>
      </c>
      <c r="D21" s="14">
        <v>400</v>
      </c>
    </row>
    <row r="22" spans="1:4" s="1" customFormat="1" ht="20.25" customHeight="1">
      <c r="A22" s="19" t="s">
        <v>46</v>
      </c>
      <c r="B22" s="20" t="s">
        <v>224</v>
      </c>
      <c r="C22" s="18" t="s">
        <v>223</v>
      </c>
      <c r="D22" s="14">
        <v>1100</v>
      </c>
    </row>
    <row r="23" spans="1:4" s="1" customFormat="1" ht="20.25" customHeight="1">
      <c r="A23" s="19" t="s">
        <v>46</v>
      </c>
      <c r="B23" s="20" t="s">
        <v>225</v>
      </c>
      <c r="C23" s="18" t="s">
        <v>223</v>
      </c>
      <c r="D23" s="14">
        <v>400</v>
      </c>
    </row>
    <row r="24" spans="1:4" s="1" customFormat="1" ht="20.25" customHeight="1">
      <c r="A24" s="19" t="s">
        <v>46</v>
      </c>
      <c r="B24" s="20" t="s">
        <v>226</v>
      </c>
      <c r="C24" s="18" t="s">
        <v>223</v>
      </c>
      <c r="D24" s="14">
        <v>210</v>
      </c>
    </row>
    <row r="25" spans="1:4" s="1" customFormat="1" ht="20.25" customHeight="1">
      <c r="A25" s="21" t="s">
        <v>227</v>
      </c>
      <c r="B25" s="21" t="s">
        <v>228</v>
      </c>
      <c r="C25" s="18" t="s">
        <v>229</v>
      </c>
      <c r="D25" s="14">
        <v>2000</v>
      </c>
    </row>
    <row r="26" spans="1:4" s="1" customFormat="1" ht="20.25" customHeight="1">
      <c r="A26" s="21" t="s">
        <v>230</v>
      </c>
      <c r="B26" s="21" t="s">
        <v>231</v>
      </c>
      <c r="C26" s="18" t="s">
        <v>232</v>
      </c>
      <c r="D26" s="14">
        <v>20000</v>
      </c>
    </row>
  </sheetData>
  <sheetProtection/>
  <mergeCells count="1">
    <mergeCell ref="A2:D2"/>
  </mergeCells>
  <printOptions horizontalCentered="1"/>
  <pageMargins left="0.5506944444444445" right="0.472222222222222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2023-12-18T09:09:05Z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C8C314B8A6044340B7D68A3F2F74B0BD</vt:lpwstr>
  </property>
</Properties>
</file>